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5">
      <text>
        <t xml:space="preserve">Author:
http://www.nuaire.com/media/wysiwyg/protected/manuals-microbiological-co2-incubators/NU-5510(E)(G)/NU-5510(E)(G)-Series-06-and-Higher/OM0135_v12_201010_NU-5510-5510E_S-6.pdf</t>
      </text>
    </comment>
    <comment authorId="0" ref="A6">
      <text>
        <t xml:space="preserve">Author:
http://www.tekniscience.com/documents/Thermo_CO2_Incubators,_Midi,_393,_397,_3010,_3020.pdf</t>
      </text>
    </comment>
  </commentList>
</comments>
</file>

<file path=xl/sharedStrings.xml><?xml version="1.0" encoding="utf-8"?>
<sst xmlns="http://schemas.openxmlformats.org/spreadsheetml/2006/main" count="37" uniqueCount="36">
  <si>
    <t>name and model</t>
  </si>
  <si>
    <t>rated max energy consumption (Watts)</t>
  </si>
  <si>
    <t>volume (litres)</t>
  </si>
  <si>
    <t>rated max energy consumption per litre</t>
  </si>
  <si>
    <t>typical kWh/week</t>
  </si>
  <si>
    <t>measured kWh/week</t>
  </si>
  <si>
    <t>Unit heat load (BTU/hour)</t>
  </si>
  <si>
    <t>Unit heat load (kWh/hour)</t>
  </si>
  <si>
    <t>weekly average operational hours</t>
  </si>
  <si>
    <t>annual average operational hours</t>
  </si>
  <si>
    <t>kWh/year</t>
  </si>
  <si>
    <t>cost per year</t>
  </si>
  <si>
    <t>annual cost/litre</t>
  </si>
  <si>
    <t>Sanyo MCO-18AIC (UV) (**broken heating element but still achieving 37C)</t>
  </si>
  <si>
    <t>Panasonic MCO19MPE</t>
  </si>
  <si>
    <t>VWR Scientific 2300
http://www.labequip.com/vwr-2300-waterjacketed-co2-incubator.html</t>
  </si>
  <si>
    <t>NU-5510E (running power)</t>
  </si>
  <si>
    <t>THERMO SCIENTIFIC HERACELL 150I CO2 INCUBATORS</t>
  </si>
  <si>
    <t>THERMO SCIENTIFIC WATER JACKET CO2 INCUBATORS</t>
  </si>
  <si>
    <t>NuAire NU 5831 Hypoxic CO2 (running power)</t>
  </si>
  <si>
    <t>ESCO CelCulture CCL-170 (nominal running power at 37)</t>
  </si>
  <si>
    <t>ESCO CelCulture CCL-170 WJ (nominal running power at 37)</t>
  </si>
  <si>
    <t>ESCO CelSafe CLS 170 (nominal power at 37)</t>
  </si>
  <si>
    <t>ESCO CelMate CLM 170B</t>
  </si>
  <si>
    <t>measured values (from Martin Farley)</t>
  </si>
  <si>
    <t>Nuaire 5500E</t>
  </si>
  <si>
    <t>Sanyo - MCO-17AIC</t>
  </si>
  <si>
    <t>RS Biotech  (Pre-NBS)</t>
  </si>
  <si>
    <t>Heracell 150</t>
  </si>
  <si>
    <t>Napco 5415</t>
  </si>
  <si>
    <t>Heraeus - Function Line BB16</t>
  </si>
  <si>
    <t>Sanyo - MCO-18AIC</t>
  </si>
  <si>
    <t>LEEC GA2000/GA2010/GA156</t>
  </si>
  <si>
    <t>Shel Lab SCO6AD-2</t>
  </si>
  <si>
    <t>Memmert ICO incubator</t>
  </si>
  <si>
    <t xml:space="preserve">Memmert INCOmed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</si>
</sst>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0_-;\-* #,##0.00_-;_-* &quot;-&quot;??_-;_-@"/>
    <numFmt numFmtId="165" formatCode="_-* #,##0_-;\-* #,##0_-;_-* &quot;-&quot;??_-;_-@"/>
    <numFmt numFmtId="166" formatCode="_-&quot;£&quot;* #,##0.00_-;\-&quot;£&quot;* #,##0.00_-;_-&quot;£&quot;* &quot;-&quot;??_-;_-@"/>
  </numFmts>
  <fonts count="1"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1"/>
    </xf>
    <xf borderId="0" fillId="0" fontId="0" numFmtId="164" xfId="0" applyAlignment="1" applyFont="1" applyNumberFormat="1">
      <alignment shrinkToFit="0" wrapText="1"/>
    </xf>
    <xf borderId="0" fillId="0" fontId="0" numFmtId="165" xfId="0" applyAlignment="1" applyFont="1" applyNumberFormat="1">
      <alignment shrinkToFit="0" wrapText="1"/>
    </xf>
    <xf borderId="0" fillId="0" fontId="0" numFmtId="164" xfId="0" applyFont="1" applyNumberFormat="1"/>
    <xf borderId="0" fillId="0" fontId="0" numFmtId="165" xfId="0" applyFont="1" applyNumberFormat="1"/>
    <xf borderId="0" fillId="0" fontId="0" numFmtId="166" xfId="0" applyFont="1" applyNumberFormat="1"/>
    <xf borderId="0" fillId="0" fontId="0" numFmtId="166" xfId="0" applyAlignment="1" applyFont="1" applyNumberFormat="1">
      <alignment shrinkToFit="0" wrapText="1"/>
    </xf>
    <xf borderId="1" fillId="2" fontId="0" numFmtId="0" xfId="0" applyBorder="1" applyFill="1" applyFont="1"/>
    <xf borderId="1" fillId="2" fontId="0" numFmtId="166" xfId="0" applyAlignment="1" applyBorder="1" applyFont="1" applyNumberFormat="1">
      <alignment shrinkToFit="0" wrapText="1"/>
    </xf>
    <xf borderId="1" fillId="2" fontId="0" numFmtId="165" xfId="0" applyBorder="1" applyFont="1" applyNumberFormat="1"/>
    <xf borderId="1" fillId="2" fontId="0" numFmtId="166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0.86"/>
    <col customWidth="1" min="2" max="12" width="13.71"/>
    <col customWidth="1" min="13" max="13" width="11.57"/>
    <col customWidth="1" min="14" max="26" width="8.71"/>
  </cols>
  <sheetData>
    <row r="1" ht="72.0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51.75" customHeight="1">
      <c r="A2" s="1" t="s">
        <v>13</v>
      </c>
      <c r="B2">
        <v>310.0</v>
      </c>
      <c r="C2">
        <v>170.0</v>
      </c>
      <c r="D2" s="4">
        <f t="shared" ref="D2:D12" si="1">B2/C2</f>
        <v>1.823529412</v>
      </c>
      <c r="F2">
        <f>0.079*24*7</f>
        <v>13.272</v>
      </c>
      <c r="K2" s="5">
        <f t="shared" ref="K2:K3" si="2">F2*50</f>
        <v>663.6</v>
      </c>
      <c r="L2" s="6">
        <f t="shared" ref="L2:L12" si="3">K2*0.1</f>
        <v>66.36</v>
      </c>
      <c r="M2" s="7">
        <f t="shared" ref="M2:M12" si="4">L2/C2</f>
        <v>0.3903529412</v>
      </c>
    </row>
    <row r="3" ht="51.75" customHeight="1">
      <c r="A3" s="1" t="s">
        <v>14</v>
      </c>
      <c r="B3">
        <v>382.3</v>
      </c>
      <c r="C3">
        <v>170.0</v>
      </c>
      <c r="D3" s="4">
        <f t="shared" si="1"/>
        <v>2.248823529</v>
      </c>
      <c r="F3">
        <f>0.094*24*7</f>
        <v>15.792</v>
      </c>
      <c r="K3" s="5">
        <f t="shared" si="2"/>
        <v>789.6</v>
      </c>
      <c r="L3" s="6">
        <f t="shared" si="3"/>
        <v>78.96</v>
      </c>
      <c r="M3" s="7">
        <f t="shared" si="4"/>
        <v>0.4644705882</v>
      </c>
    </row>
    <row r="4" ht="80.25" customHeight="1">
      <c r="A4" s="1" t="s">
        <v>15</v>
      </c>
      <c r="B4">
        <v>264.2</v>
      </c>
      <c r="C4">
        <v>184.0</v>
      </c>
      <c r="D4" s="4">
        <f t="shared" si="1"/>
        <v>1.435869565</v>
      </c>
      <c r="E4">
        <v>44.38</v>
      </c>
      <c r="K4" s="5">
        <f>E4*50</f>
        <v>2219</v>
      </c>
      <c r="L4" s="6">
        <f t="shared" si="3"/>
        <v>221.9</v>
      </c>
      <c r="M4" s="7">
        <f t="shared" si="4"/>
        <v>1.205978261</v>
      </c>
    </row>
    <row r="5" ht="51.75" customHeight="1">
      <c r="A5" s="1" t="s">
        <v>16</v>
      </c>
      <c r="B5">
        <v>175.0</v>
      </c>
      <c r="C5">
        <v>188.0</v>
      </c>
      <c r="D5" s="4">
        <f t="shared" si="1"/>
        <v>0.9308510638</v>
      </c>
      <c r="J5">
        <v>8760.0</v>
      </c>
      <c r="K5" s="5">
        <f>J5*B5/1000</f>
        <v>1533</v>
      </c>
      <c r="L5" s="6">
        <f t="shared" si="3"/>
        <v>153.3</v>
      </c>
      <c r="M5" s="7">
        <f t="shared" si="4"/>
        <v>0.8154255319</v>
      </c>
    </row>
    <row r="6" ht="51.75" customHeight="1">
      <c r="A6" s="1" t="s">
        <v>17</v>
      </c>
      <c r="C6">
        <v>150.0</v>
      </c>
      <c r="D6" s="4">
        <f t="shared" si="1"/>
        <v>0</v>
      </c>
      <c r="G6">
        <v>273.0</v>
      </c>
      <c r="H6">
        <f>80/1000</f>
        <v>0.08</v>
      </c>
      <c r="J6">
        <v>8760.0</v>
      </c>
      <c r="K6" s="5">
        <f t="shared" ref="K6:K7" si="5">J6*H6</f>
        <v>700.8</v>
      </c>
      <c r="L6" s="6">
        <f t="shared" si="3"/>
        <v>70.08</v>
      </c>
      <c r="M6" s="7">
        <f t="shared" si="4"/>
        <v>0.4672</v>
      </c>
    </row>
    <row r="7" ht="51.75" customHeight="1">
      <c r="A7" s="1" t="s">
        <v>18</v>
      </c>
      <c r="C7">
        <v>184.1</v>
      </c>
      <c r="D7" s="4">
        <f t="shared" si="1"/>
        <v>0</v>
      </c>
      <c r="G7">
        <v>344.0</v>
      </c>
      <c r="H7">
        <f>100.82/1000</f>
        <v>0.10082</v>
      </c>
      <c r="J7">
        <v>8760.0</v>
      </c>
      <c r="K7" s="5">
        <f t="shared" si="5"/>
        <v>883.1832</v>
      </c>
      <c r="L7" s="6">
        <f t="shared" si="3"/>
        <v>88.31832</v>
      </c>
      <c r="M7" s="7">
        <f t="shared" si="4"/>
        <v>0.4797301467</v>
      </c>
    </row>
    <row r="8" ht="51.75" customHeight="1">
      <c r="A8" s="1" t="s">
        <v>19</v>
      </c>
      <c r="B8">
        <v>250.0</v>
      </c>
      <c r="C8">
        <v>200.0</v>
      </c>
      <c r="D8" s="4">
        <f t="shared" si="1"/>
        <v>1.25</v>
      </c>
      <c r="J8">
        <v>8760.0</v>
      </c>
      <c r="K8" s="5">
        <f t="shared" ref="K8:K12" si="6">J8*B8/1000</f>
        <v>2190</v>
      </c>
      <c r="L8" s="6">
        <f t="shared" si="3"/>
        <v>219</v>
      </c>
      <c r="M8" s="7">
        <f t="shared" si="4"/>
        <v>1.095</v>
      </c>
    </row>
    <row r="9" ht="51.75" customHeight="1">
      <c r="A9" s="1" t="s">
        <v>20</v>
      </c>
      <c r="B9">
        <v>46.2</v>
      </c>
      <c r="C9">
        <v>170.0</v>
      </c>
      <c r="D9" s="4">
        <f t="shared" si="1"/>
        <v>0.2717647059</v>
      </c>
      <c r="J9">
        <v>8760.0</v>
      </c>
      <c r="K9" s="5">
        <f t="shared" si="6"/>
        <v>404.712</v>
      </c>
      <c r="L9" s="6">
        <f t="shared" si="3"/>
        <v>40.4712</v>
      </c>
      <c r="M9" s="7">
        <f t="shared" si="4"/>
        <v>0.2380658824</v>
      </c>
    </row>
    <row r="10" ht="51.75" customHeight="1">
      <c r="A10" s="1" t="s">
        <v>21</v>
      </c>
      <c r="B10">
        <v>46.2</v>
      </c>
      <c r="C10">
        <v>170.0</v>
      </c>
      <c r="D10" s="4">
        <f t="shared" si="1"/>
        <v>0.2717647059</v>
      </c>
      <c r="J10">
        <v>8760.0</v>
      </c>
      <c r="K10" s="5">
        <f t="shared" si="6"/>
        <v>404.712</v>
      </c>
      <c r="L10" s="6">
        <f t="shared" si="3"/>
        <v>40.4712</v>
      </c>
      <c r="M10" s="7">
        <f t="shared" si="4"/>
        <v>0.2380658824</v>
      </c>
    </row>
    <row r="11" ht="51.75" customHeight="1">
      <c r="A11" s="1" t="s">
        <v>22</v>
      </c>
      <c r="B11">
        <v>41.2</v>
      </c>
      <c r="C11">
        <v>170.0</v>
      </c>
      <c r="D11" s="4">
        <f t="shared" si="1"/>
        <v>0.2423529412</v>
      </c>
      <c r="J11">
        <v>8760.0</v>
      </c>
      <c r="K11" s="5">
        <f t="shared" si="6"/>
        <v>360.912</v>
      </c>
      <c r="L11" s="6">
        <f t="shared" si="3"/>
        <v>36.0912</v>
      </c>
      <c r="M11" s="7">
        <f t="shared" si="4"/>
        <v>0.2123011765</v>
      </c>
    </row>
    <row r="12" ht="51.75" customHeight="1">
      <c r="A12" s="1" t="s">
        <v>23</v>
      </c>
      <c r="B12">
        <v>80.0</v>
      </c>
      <c r="C12">
        <v>170.0</v>
      </c>
      <c r="D12" s="4">
        <f t="shared" si="1"/>
        <v>0.4705882353</v>
      </c>
      <c r="J12">
        <v>8761.0</v>
      </c>
      <c r="K12" s="5">
        <f t="shared" si="6"/>
        <v>700.88</v>
      </c>
      <c r="L12" s="6">
        <f t="shared" si="3"/>
        <v>70.088</v>
      </c>
      <c r="M12" s="7">
        <f t="shared" si="4"/>
        <v>0.4122823529</v>
      </c>
    </row>
    <row r="13" ht="51.75" customHeight="1">
      <c r="A13" s="8"/>
      <c r="B13" s="8"/>
      <c r="C13" s="8"/>
      <c r="D13" s="8"/>
      <c r="E13" s="8"/>
      <c r="F13" s="8" t="s">
        <v>24</v>
      </c>
      <c r="G13" s="8"/>
      <c r="H13" s="8"/>
      <c r="I13" s="8"/>
      <c r="J13" s="8"/>
      <c r="K13" s="8"/>
      <c r="L13" s="8"/>
      <c r="M13" s="8"/>
    </row>
    <row r="14" ht="51.75" customHeight="1">
      <c r="A14" s="8" t="s">
        <v>25</v>
      </c>
      <c r="B14" s="8"/>
      <c r="C14" s="8">
        <v>124.65</v>
      </c>
      <c r="D14" s="8"/>
      <c r="E14" s="8"/>
      <c r="F14" s="8"/>
      <c r="G14" s="8"/>
      <c r="H14" s="8"/>
      <c r="I14" s="8"/>
      <c r="J14" s="8"/>
      <c r="K14" s="8">
        <f>SUM(3.04*365)</f>
        <v>1109.6</v>
      </c>
      <c r="L14" s="8">
        <f t="shared" ref="L14:L21" si="7">K14*0.1</f>
        <v>110.96</v>
      </c>
      <c r="M14" s="9">
        <f t="shared" ref="M14:M21" si="8">L14/C14</f>
        <v>0.890172483</v>
      </c>
    </row>
    <row r="15" ht="51.75" customHeight="1">
      <c r="A15" s="8" t="s">
        <v>26</v>
      </c>
      <c r="B15" s="8"/>
      <c r="C15" s="8">
        <v>164.0</v>
      </c>
      <c r="D15" s="8"/>
      <c r="E15" s="8"/>
      <c r="F15" s="8"/>
      <c r="G15" s="8"/>
      <c r="H15" s="8"/>
      <c r="I15" s="8"/>
      <c r="J15" s="8"/>
      <c r="K15" s="8">
        <f>2.14*365</f>
        <v>781.1</v>
      </c>
      <c r="L15" s="8">
        <f t="shared" si="7"/>
        <v>78.11</v>
      </c>
      <c r="M15" s="9">
        <f t="shared" si="8"/>
        <v>0.4762804878</v>
      </c>
    </row>
    <row r="16" ht="51.75" customHeight="1">
      <c r="A16" s="8" t="s">
        <v>27</v>
      </c>
      <c r="B16" s="8"/>
      <c r="C16" s="8">
        <v>124.36</v>
      </c>
      <c r="D16" s="8"/>
      <c r="E16" s="8"/>
      <c r="F16" s="8"/>
      <c r="G16" s="8"/>
      <c r="H16" s="8"/>
      <c r="I16" s="8"/>
      <c r="J16" s="8"/>
      <c r="K16" s="8">
        <f>1.91*365</f>
        <v>697.15</v>
      </c>
      <c r="L16" s="8">
        <f t="shared" si="7"/>
        <v>69.715</v>
      </c>
      <c r="M16" s="9">
        <f t="shared" si="8"/>
        <v>0.5605902219</v>
      </c>
    </row>
    <row r="17" ht="51.75" customHeight="1">
      <c r="A17" s="8" t="s">
        <v>27</v>
      </c>
      <c r="B17" s="8"/>
      <c r="C17" s="8">
        <v>124.36</v>
      </c>
      <c r="D17" s="8"/>
      <c r="E17" s="8"/>
      <c r="F17" s="8"/>
      <c r="G17" s="8"/>
      <c r="H17" s="8"/>
      <c r="I17" s="8"/>
      <c r="J17" s="8"/>
      <c r="K17" s="8">
        <f>1.77*365</f>
        <v>646.05</v>
      </c>
      <c r="L17" s="8">
        <f t="shared" si="7"/>
        <v>64.605</v>
      </c>
      <c r="M17" s="9">
        <f t="shared" si="8"/>
        <v>0.5194998392</v>
      </c>
    </row>
    <row r="18" ht="51.75" customHeight="1">
      <c r="A18" s="8" t="s">
        <v>28</v>
      </c>
      <c r="B18" s="8"/>
      <c r="C18" s="8">
        <v>150.0</v>
      </c>
      <c r="D18" s="8"/>
      <c r="E18" s="8"/>
      <c r="F18" s="8"/>
      <c r="G18" s="8"/>
      <c r="H18" s="8"/>
      <c r="I18" s="8"/>
      <c r="J18" s="8"/>
      <c r="K18" s="10">
        <f>1.92*365</f>
        <v>700.8</v>
      </c>
      <c r="L18" s="11">
        <f t="shared" si="7"/>
        <v>70.08</v>
      </c>
      <c r="M18" s="9">
        <f t="shared" si="8"/>
        <v>0.4672</v>
      </c>
    </row>
    <row r="19" ht="51.75" customHeight="1">
      <c r="A19" s="8" t="s">
        <v>29</v>
      </c>
      <c r="B19" s="8"/>
      <c r="C19" s="8">
        <v>153.5</v>
      </c>
      <c r="D19" s="8"/>
      <c r="E19" s="8"/>
      <c r="F19" s="8"/>
      <c r="G19" s="8"/>
      <c r="H19" s="8"/>
      <c r="I19" s="8"/>
      <c r="J19" s="8"/>
      <c r="K19" s="10">
        <f>3.13*365</f>
        <v>1142.45</v>
      </c>
      <c r="L19" s="11">
        <f t="shared" si="7"/>
        <v>114.245</v>
      </c>
      <c r="M19" s="9">
        <f t="shared" si="8"/>
        <v>0.744267101</v>
      </c>
    </row>
    <row r="20" ht="51.75" customHeight="1">
      <c r="A20" s="8" t="s">
        <v>30</v>
      </c>
      <c r="B20" s="8"/>
      <c r="C20" s="8">
        <v>151.0</v>
      </c>
      <c r="D20" s="8"/>
      <c r="E20" s="8"/>
      <c r="F20" s="8"/>
      <c r="G20" s="8"/>
      <c r="H20" s="8"/>
      <c r="I20" s="8"/>
      <c r="J20" s="8"/>
      <c r="K20" s="10">
        <f>1.4*365</f>
        <v>511</v>
      </c>
      <c r="L20" s="11">
        <f t="shared" si="7"/>
        <v>51.1</v>
      </c>
      <c r="M20" s="9">
        <f t="shared" si="8"/>
        <v>0.338410596</v>
      </c>
    </row>
    <row r="21" ht="51.75" customHeight="1">
      <c r="A21" s="8" t="s">
        <v>31</v>
      </c>
      <c r="B21" s="8"/>
      <c r="C21" s="8">
        <v>170.0</v>
      </c>
      <c r="D21" s="8"/>
      <c r="E21" s="8"/>
      <c r="F21" s="8"/>
      <c r="G21" s="8"/>
      <c r="H21" s="8"/>
      <c r="I21" s="8"/>
      <c r="J21" s="8"/>
      <c r="K21" s="10">
        <f>2.19*365</f>
        <v>799.35</v>
      </c>
      <c r="L21" s="11">
        <f t="shared" si="7"/>
        <v>79.935</v>
      </c>
      <c r="M21" s="9">
        <f t="shared" si="8"/>
        <v>0.4702058824</v>
      </c>
    </row>
    <row r="22" ht="51.75" customHeight="1">
      <c r="A22" s="1"/>
      <c r="D22" s="4"/>
      <c r="K22" s="5"/>
      <c r="M22" s="1"/>
    </row>
    <row r="23" ht="51.75" customHeight="1">
      <c r="A23" s="1" t="s">
        <v>32</v>
      </c>
      <c r="B23">
        <v>250.0</v>
      </c>
      <c r="C23">
        <v>150.0</v>
      </c>
      <c r="D23" s="4">
        <f t="shared" ref="D23:D26" si="9">B23/C23</f>
        <v>1.666666667</v>
      </c>
      <c r="K23" s="5"/>
      <c r="L23" s="6">
        <f t="shared" ref="L23:L24" si="10">K23*0.1</f>
        <v>0</v>
      </c>
      <c r="M23" s="7">
        <f t="shared" ref="M23:M26" si="11">L23/C23</f>
        <v>0</v>
      </c>
    </row>
    <row r="24" ht="51.75" customHeight="1">
      <c r="A24" s="1" t="s">
        <v>33</v>
      </c>
      <c r="B24">
        <v>1440.0</v>
      </c>
      <c r="C24">
        <v>167.0</v>
      </c>
      <c r="D24" s="4">
        <f t="shared" si="9"/>
        <v>8.622754491</v>
      </c>
      <c r="K24" s="5"/>
      <c r="L24" s="6">
        <f t="shared" si="10"/>
        <v>0</v>
      </c>
      <c r="M24" s="7">
        <f t="shared" si="11"/>
        <v>0</v>
      </c>
    </row>
    <row r="25" ht="51.75" customHeight="1">
      <c r="A25" s="1" t="s">
        <v>34</v>
      </c>
      <c r="B25">
        <v>2000.0</v>
      </c>
      <c r="C25">
        <v>150.0</v>
      </c>
      <c r="D25" s="4">
        <f t="shared" si="9"/>
        <v>13.33333333</v>
      </c>
      <c r="K25" s="5"/>
      <c r="M25" s="7">
        <f t="shared" si="11"/>
        <v>0</v>
      </c>
    </row>
    <row r="26" ht="51.75" customHeight="1">
      <c r="A26" s="1" t="s">
        <v>35</v>
      </c>
      <c r="B26">
        <v>1500.0</v>
      </c>
      <c r="C26">
        <v>153.0</v>
      </c>
      <c r="D26" s="4">
        <f t="shared" si="9"/>
        <v>9.803921569</v>
      </c>
      <c r="K26" s="5"/>
      <c r="M26" s="7">
        <f t="shared" si="11"/>
        <v>0</v>
      </c>
    </row>
    <row r="27" ht="51.75" customHeight="1">
      <c r="A27" s="1"/>
      <c r="D27" s="4"/>
      <c r="K27" s="5"/>
      <c r="M27" s="1"/>
    </row>
    <row r="28" ht="51.75" customHeight="1">
      <c r="A28" s="1"/>
      <c r="D28" s="4"/>
      <c r="K28" s="5"/>
      <c r="M28" s="1"/>
    </row>
    <row r="29" ht="51.75" customHeight="1">
      <c r="A29" s="1"/>
      <c r="D29" s="4"/>
      <c r="K29" s="5"/>
      <c r="M29" s="1"/>
    </row>
    <row r="30" ht="51.75" customHeight="1">
      <c r="A30" s="1"/>
      <c r="D30" s="4"/>
      <c r="K30" s="5"/>
      <c r="M30" s="1"/>
    </row>
    <row r="31" ht="51.75" customHeight="1">
      <c r="A31" s="1"/>
      <c r="D31" s="4"/>
      <c r="K31" s="5"/>
      <c r="M31" s="1"/>
    </row>
    <row r="32" ht="51.75" customHeight="1">
      <c r="A32" s="1"/>
      <c r="D32" s="4"/>
      <c r="K32" s="5"/>
      <c r="M32" s="1"/>
    </row>
    <row r="33" ht="51.75" customHeight="1">
      <c r="A33" s="1"/>
      <c r="D33" s="4"/>
      <c r="K33" s="5"/>
      <c r="M33" s="1"/>
    </row>
    <row r="34" ht="51.75" customHeight="1">
      <c r="A34" s="1"/>
      <c r="D34" s="4"/>
      <c r="K34" s="5"/>
      <c r="M34" s="1"/>
    </row>
    <row r="35" ht="51.75" customHeight="1">
      <c r="A35" s="1"/>
      <c r="D35" s="4"/>
      <c r="K35" s="5"/>
      <c r="M35" s="1"/>
    </row>
    <row r="36" ht="51.75" customHeight="1">
      <c r="A36" s="1"/>
      <c r="D36" s="4"/>
      <c r="K36" s="5"/>
      <c r="M36" s="1"/>
    </row>
    <row r="37" ht="51.75" customHeight="1">
      <c r="A37" s="1"/>
      <c r="D37" s="4"/>
      <c r="K37" s="5"/>
      <c r="M37" s="1"/>
    </row>
    <row r="38" ht="51.75" customHeight="1">
      <c r="A38" s="1"/>
      <c r="D38" s="4"/>
      <c r="K38" s="5"/>
      <c r="M38" s="1"/>
    </row>
    <row r="39" ht="51.75" customHeight="1">
      <c r="A39" s="1"/>
      <c r="D39" s="4"/>
      <c r="K39" s="5"/>
      <c r="M39" s="1"/>
    </row>
    <row r="40" ht="51.75" customHeight="1">
      <c r="A40" s="1"/>
      <c r="D40" s="4"/>
      <c r="K40" s="5"/>
      <c r="M40" s="1"/>
    </row>
    <row r="41" ht="51.75" customHeight="1">
      <c r="A41" s="1"/>
      <c r="D41" s="4"/>
      <c r="K41" s="5"/>
      <c r="M41" s="1"/>
    </row>
    <row r="42" ht="51.75" customHeight="1">
      <c r="A42" s="1"/>
      <c r="D42" s="4"/>
      <c r="K42" s="5"/>
      <c r="M42" s="1"/>
    </row>
    <row r="43" ht="51.75" customHeight="1">
      <c r="A43" s="1"/>
      <c r="D43" s="4"/>
      <c r="K43" s="5"/>
      <c r="M43" s="1"/>
    </row>
    <row r="44" ht="51.75" customHeight="1">
      <c r="A44" s="1"/>
      <c r="D44" s="4"/>
      <c r="K44" s="5"/>
      <c r="M44" s="1"/>
    </row>
    <row r="45" ht="51.75" customHeight="1">
      <c r="A45" s="1"/>
      <c r="D45" s="4"/>
      <c r="K45" s="5"/>
      <c r="M45" s="1"/>
    </row>
    <row r="46" ht="51.75" customHeight="1">
      <c r="A46" s="1"/>
      <c r="D46" s="4"/>
      <c r="K46" s="5"/>
      <c r="M46" s="1"/>
    </row>
    <row r="47" ht="51.75" customHeight="1">
      <c r="A47" s="1"/>
      <c r="D47" s="4"/>
      <c r="K47" s="5"/>
      <c r="M47" s="1"/>
    </row>
    <row r="48" ht="51.75" customHeight="1">
      <c r="A48" s="1"/>
      <c r="D48" s="4"/>
      <c r="K48" s="5"/>
      <c r="M48" s="1"/>
    </row>
    <row r="49" ht="51.75" customHeight="1">
      <c r="A49" s="1"/>
      <c r="D49" s="4"/>
      <c r="K49" s="5"/>
      <c r="M49" s="1"/>
    </row>
    <row r="50" ht="51.75" customHeight="1">
      <c r="A50" s="1"/>
      <c r="D50" s="4"/>
      <c r="K50" s="5"/>
      <c r="M50" s="1"/>
    </row>
    <row r="51" ht="51.75" customHeight="1">
      <c r="A51" s="1"/>
      <c r="D51" s="4"/>
      <c r="K51" s="5"/>
      <c r="M51" s="1"/>
    </row>
    <row r="52" ht="51.75" customHeight="1">
      <c r="A52" s="1"/>
      <c r="D52" s="4"/>
      <c r="K52" s="5"/>
      <c r="M52" s="1"/>
    </row>
    <row r="53" ht="51.75" customHeight="1">
      <c r="A53" s="1"/>
      <c r="D53" s="4"/>
      <c r="K53" s="5"/>
      <c r="M53" s="1"/>
    </row>
    <row r="54" ht="51.75" customHeight="1">
      <c r="A54" s="1"/>
      <c r="D54" s="4"/>
      <c r="K54" s="5"/>
      <c r="M54" s="1"/>
    </row>
    <row r="55" ht="51.75" customHeight="1">
      <c r="A55" s="1"/>
      <c r="D55" s="4"/>
      <c r="K55" s="5"/>
      <c r="M55" s="1"/>
    </row>
    <row r="56" ht="51.75" customHeight="1">
      <c r="A56" s="1"/>
      <c r="D56" s="4"/>
      <c r="K56" s="5"/>
      <c r="M56" s="1"/>
    </row>
    <row r="57" ht="51.75" customHeight="1">
      <c r="A57" s="1"/>
      <c r="D57" s="4"/>
      <c r="K57" s="5"/>
      <c r="M57" s="1"/>
    </row>
    <row r="58" ht="51.75" customHeight="1">
      <c r="A58" s="1"/>
      <c r="D58" s="4"/>
      <c r="K58" s="5"/>
      <c r="M58" s="1"/>
    </row>
    <row r="59" ht="51.75" customHeight="1">
      <c r="A59" s="1"/>
      <c r="D59" s="4"/>
      <c r="K59" s="5"/>
      <c r="M59" s="1"/>
    </row>
    <row r="60" ht="51.75" customHeight="1">
      <c r="A60" s="1"/>
      <c r="D60" s="4"/>
      <c r="K60" s="5"/>
      <c r="M60" s="1"/>
    </row>
    <row r="61" ht="51.75" customHeight="1">
      <c r="A61" s="1"/>
      <c r="D61" s="4"/>
      <c r="K61" s="5"/>
      <c r="M61" s="1"/>
    </row>
    <row r="62" ht="51.75" customHeight="1">
      <c r="A62" s="1"/>
      <c r="D62" s="4"/>
      <c r="K62" s="5"/>
      <c r="M62" s="1"/>
    </row>
    <row r="63" ht="51.75" customHeight="1">
      <c r="A63" s="1"/>
      <c r="D63" s="4"/>
      <c r="K63" s="5"/>
      <c r="M63" s="1"/>
    </row>
    <row r="64" ht="51.75" customHeight="1">
      <c r="A64" s="1"/>
      <c r="D64" s="4"/>
      <c r="K64" s="5"/>
      <c r="M64" s="1"/>
    </row>
    <row r="65" ht="51.75" customHeight="1">
      <c r="A65" s="1"/>
      <c r="D65" s="4"/>
      <c r="K65" s="5"/>
      <c r="M65" s="1"/>
    </row>
    <row r="66" ht="51.75" customHeight="1">
      <c r="A66" s="1"/>
      <c r="D66" s="4"/>
      <c r="K66" s="5"/>
      <c r="M66" s="1"/>
    </row>
    <row r="67" ht="51.75" customHeight="1">
      <c r="A67" s="1"/>
      <c r="D67" s="4"/>
      <c r="K67" s="5"/>
      <c r="M67" s="1"/>
    </row>
    <row r="68" ht="51.75" customHeight="1">
      <c r="A68" s="1"/>
      <c r="D68" s="4"/>
      <c r="K68" s="5"/>
      <c r="M68" s="1"/>
    </row>
    <row r="69" ht="51.75" customHeight="1">
      <c r="A69" s="1"/>
      <c r="D69" s="4"/>
      <c r="K69" s="5"/>
      <c r="M69" s="1"/>
    </row>
    <row r="70" ht="51.75" customHeight="1">
      <c r="A70" s="1"/>
      <c r="D70" s="4"/>
      <c r="K70" s="5"/>
      <c r="M70" s="1"/>
    </row>
    <row r="71" ht="51.75" customHeight="1">
      <c r="A71" s="1"/>
      <c r="D71" s="4"/>
      <c r="K71" s="5"/>
      <c r="M71" s="1"/>
    </row>
    <row r="72" ht="51.75" customHeight="1">
      <c r="A72" s="1"/>
      <c r="D72" s="4"/>
      <c r="K72" s="5"/>
      <c r="M72" s="1"/>
    </row>
    <row r="73" ht="51.75" customHeight="1">
      <c r="A73" s="1"/>
      <c r="D73" s="4"/>
      <c r="K73" s="5"/>
      <c r="M73" s="1"/>
    </row>
    <row r="74" ht="51.75" customHeight="1">
      <c r="A74" s="1"/>
      <c r="D74" s="4"/>
      <c r="K74" s="5"/>
      <c r="M74" s="1"/>
    </row>
    <row r="75" ht="51.75" customHeight="1">
      <c r="A75" s="1"/>
      <c r="D75" s="4"/>
      <c r="K75" s="5"/>
      <c r="M75" s="1"/>
    </row>
    <row r="76" ht="51.75" customHeight="1">
      <c r="A76" s="1"/>
      <c r="D76" s="4"/>
      <c r="K76" s="5"/>
      <c r="M76" s="1"/>
    </row>
    <row r="77" ht="51.75" customHeight="1">
      <c r="A77" s="1"/>
      <c r="D77" s="4"/>
      <c r="K77" s="5"/>
      <c r="M77" s="1"/>
    </row>
    <row r="78" ht="51.75" customHeight="1">
      <c r="A78" s="1"/>
      <c r="D78" s="4"/>
      <c r="K78" s="5"/>
      <c r="M78" s="1"/>
    </row>
    <row r="79" ht="51.75" customHeight="1">
      <c r="A79" s="1"/>
      <c r="D79" s="4"/>
      <c r="K79" s="5"/>
      <c r="M79" s="1"/>
    </row>
    <row r="80" ht="51.75" customHeight="1">
      <c r="A80" s="1"/>
      <c r="D80" s="4"/>
      <c r="K80" s="5"/>
      <c r="M80" s="1"/>
    </row>
    <row r="81" ht="51.75" customHeight="1">
      <c r="A81" s="1"/>
      <c r="D81" s="4"/>
      <c r="K81" s="5"/>
      <c r="M81" s="1"/>
    </row>
    <row r="82" ht="51.75" customHeight="1">
      <c r="A82" s="1"/>
      <c r="D82" s="4"/>
      <c r="K82" s="5"/>
      <c r="M82" s="1"/>
    </row>
    <row r="83" ht="51.75" customHeight="1">
      <c r="A83" s="1"/>
      <c r="D83" s="4"/>
      <c r="K83" s="5"/>
      <c r="M83" s="1"/>
    </row>
    <row r="84" ht="51.75" customHeight="1">
      <c r="A84" s="1"/>
      <c r="D84" s="4"/>
      <c r="K84" s="5"/>
      <c r="M84" s="1"/>
    </row>
    <row r="85" ht="51.75" customHeight="1">
      <c r="A85" s="1"/>
      <c r="D85" s="4"/>
      <c r="K85" s="5"/>
      <c r="M85" s="1"/>
    </row>
    <row r="86" ht="51.75" customHeight="1">
      <c r="A86" s="1"/>
      <c r="D86" s="4"/>
      <c r="K86" s="5"/>
      <c r="M86" s="1"/>
    </row>
    <row r="87" ht="51.75" customHeight="1">
      <c r="A87" s="1"/>
      <c r="D87" s="4"/>
      <c r="K87" s="5"/>
      <c r="M87" s="1"/>
    </row>
    <row r="88" ht="51.75" customHeight="1">
      <c r="A88" s="1"/>
      <c r="D88" s="4"/>
      <c r="K88" s="5"/>
      <c r="M88" s="1"/>
    </row>
    <row r="89" ht="51.75" customHeight="1">
      <c r="A89" s="1"/>
      <c r="D89" s="4"/>
      <c r="K89" s="5"/>
      <c r="M89" s="1"/>
    </row>
    <row r="90" ht="51.75" customHeight="1">
      <c r="A90" s="1"/>
      <c r="D90" s="4"/>
      <c r="K90" s="5"/>
      <c r="M90" s="1"/>
    </row>
    <row r="91" ht="51.75" customHeight="1">
      <c r="A91" s="1"/>
      <c r="D91" s="4"/>
      <c r="K91" s="5"/>
      <c r="M91" s="1"/>
    </row>
    <row r="92" ht="51.75" customHeight="1">
      <c r="A92" s="1"/>
      <c r="D92" s="4"/>
      <c r="K92" s="5"/>
      <c r="M92" s="1"/>
    </row>
    <row r="93" ht="51.75" customHeight="1">
      <c r="A93" s="1"/>
      <c r="D93" s="4"/>
      <c r="K93" s="5"/>
      <c r="M93" s="1"/>
    </row>
    <row r="94" ht="51.75" customHeight="1">
      <c r="A94" s="1"/>
      <c r="D94" s="4"/>
      <c r="K94" s="5"/>
      <c r="M94" s="1"/>
    </row>
    <row r="95" ht="51.75" customHeight="1">
      <c r="A95" s="1"/>
      <c r="D95" s="4"/>
      <c r="K95" s="5"/>
      <c r="M95" s="1"/>
    </row>
    <row r="96" ht="51.75" customHeight="1">
      <c r="A96" s="1"/>
      <c r="D96" s="4"/>
      <c r="K96" s="5"/>
      <c r="M96" s="1"/>
    </row>
    <row r="97" ht="51.75" customHeight="1">
      <c r="A97" s="1"/>
      <c r="D97" s="4"/>
      <c r="K97" s="5"/>
      <c r="M97" s="1"/>
    </row>
    <row r="98" ht="51.75" customHeight="1">
      <c r="A98" s="1"/>
      <c r="D98" s="4"/>
      <c r="K98" s="5"/>
      <c r="M98" s="1"/>
    </row>
    <row r="99" ht="51.75" customHeight="1">
      <c r="A99" s="1"/>
      <c r="D99" s="4"/>
      <c r="K99" s="5"/>
      <c r="M99" s="1"/>
    </row>
    <row r="100" ht="51.75" customHeight="1">
      <c r="A100" s="1"/>
      <c r="D100" s="4"/>
      <c r="K100" s="5"/>
      <c r="M100" s="1"/>
    </row>
    <row r="101" ht="51.75" customHeight="1">
      <c r="A101" s="1"/>
      <c r="D101" s="4"/>
      <c r="K101" s="5"/>
      <c r="M101" s="1"/>
    </row>
    <row r="102" ht="51.75" customHeight="1">
      <c r="A102" s="1"/>
      <c r="D102" s="4"/>
      <c r="K102" s="5"/>
      <c r="M102" s="1"/>
    </row>
    <row r="103" ht="51.75" customHeight="1">
      <c r="A103" s="1"/>
      <c r="D103" s="4"/>
      <c r="K103" s="5"/>
      <c r="M103" s="1"/>
    </row>
    <row r="104" ht="51.75" customHeight="1">
      <c r="A104" s="1"/>
      <c r="D104" s="4"/>
      <c r="K104" s="5"/>
      <c r="M104" s="1"/>
    </row>
    <row r="105" ht="51.75" customHeight="1">
      <c r="A105" s="1"/>
      <c r="D105" s="4"/>
      <c r="K105" s="5"/>
      <c r="M105" s="1"/>
    </row>
    <row r="106" ht="51.75" customHeight="1">
      <c r="A106" s="1"/>
      <c r="D106" s="4"/>
      <c r="K106" s="5"/>
      <c r="M106" s="1"/>
    </row>
    <row r="107" ht="51.75" customHeight="1">
      <c r="A107" s="1"/>
      <c r="D107" s="4"/>
      <c r="K107" s="5"/>
      <c r="M107" s="1"/>
    </row>
    <row r="108" ht="51.75" customHeight="1">
      <c r="A108" s="1"/>
      <c r="D108" s="4"/>
      <c r="K108" s="5"/>
      <c r="M108" s="1"/>
    </row>
    <row r="109" ht="51.75" customHeight="1">
      <c r="A109" s="1"/>
      <c r="D109" s="4"/>
      <c r="K109" s="5"/>
      <c r="M109" s="1"/>
    </row>
    <row r="110" ht="51.75" customHeight="1">
      <c r="A110" s="1"/>
      <c r="D110" s="4"/>
      <c r="K110" s="5"/>
      <c r="M110" s="1"/>
    </row>
    <row r="111" ht="51.75" customHeight="1">
      <c r="A111" s="1"/>
      <c r="D111" s="4"/>
      <c r="K111" s="5"/>
      <c r="M111" s="1"/>
    </row>
    <row r="112" ht="51.75" customHeight="1">
      <c r="A112" s="1"/>
      <c r="D112" s="4"/>
      <c r="K112" s="5"/>
      <c r="M112" s="1"/>
    </row>
    <row r="113" ht="51.75" customHeight="1">
      <c r="A113" s="1"/>
      <c r="D113" s="4"/>
      <c r="K113" s="5"/>
      <c r="M113" s="1"/>
    </row>
    <row r="114" ht="51.75" customHeight="1">
      <c r="A114" s="1"/>
      <c r="D114" s="4"/>
      <c r="K114" s="5"/>
      <c r="M114" s="1"/>
    </row>
    <row r="115" ht="51.75" customHeight="1">
      <c r="A115" s="1"/>
      <c r="D115" s="4"/>
      <c r="K115" s="5"/>
      <c r="M115" s="1"/>
    </row>
    <row r="116" ht="51.75" customHeight="1">
      <c r="A116" s="1"/>
      <c r="D116" s="4"/>
      <c r="K116" s="5"/>
      <c r="M116" s="1"/>
    </row>
    <row r="117" ht="51.75" customHeight="1">
      <c r="A117" s="1"/>
      <c r="D117" s="4"/>
      <c r="K117" s="5"/>
      <c r="M117" s="1"/>
    </row>
    <row r="118" ht="51.75" customHeight="1">
      <c r="A118" s="1"/>
      <c r="D118" s="4"/>
      <c r="K118" s="5"/>
      <c r="M118" s="1"/>
    </row>
    <row r="119" ht="51.75" customHeight="1">
      <c r="A119" s="1"/>
      <c r="D119" s="4"/>
      <c r="K119" s="5"/>
      <c r="M119" s="1"/>
    </row>
    <row r="120" ht="51.75" customHeight="1">
      <c r="A120" s="1"/>
      <c r="D120" s="4"/>
      <c r="K120" s="5"/>
      <c r="M120" s="1"/>
    </row>
    <row r="121" ht="51.75" customHeight="1">
      <c r="A121" s="1"/>
      <c r="D121" s="4"/>
      <c r="K121" s="5"/>
      <c r="M121" s="1"/>
    </row>
    <row r="122" ht="51.75" customHeight="1">
      <c r="A122" s="1"/>
      <c r="D122" s="4"/>
      <c r="K122" s="5"/>
      <c r="M122" s="1"/>
    </row>
    <row r="123" ht="51.75" customHeight="1">
      <c r="A123" s="1"/>
      <c r="D123" s="4"/>
      <c r="K123" s="5"/>
      <c r="M123" s="1"/>
    </row>
    <row r="124" ht="51.75" customHeight="1">
      <c r="A124" s="1"/>
      <c r="D124" s="4"/>
      <c r="K124" s="5"/>
      <c r="M124" s="1"/>
    </row>
    <row r="125" ht="51.75" customHeight="1">
      <c r="A125" s="1"/>
      <c r="D125" s="4"/>
      <c r="K125" s="5"/>
      <c r="M125" s="1"/>
    </row>
    <row r="126" ht="51.75" customHeight="1">
      <c r="A126" s="1"/>
      <c r="D126" s="4"/>
      <c r="K126" s="5"/>
      <c r="M126" s="1"/>
    </row>
    <row r="127" ht="51.75" customHeight="1">
      <c r="A127" s="1"/>
      <c r="D127" s="4"/>
      <c r="K127" s="5"/>
      <c r="M127" s="1"/>
    </row>
    <row r="128" ht="51.75" customHeight="1">
      <c r="A128" s="1"/>
      <c r="D128" s="4"/>
      <c r="K128" s="5"/>
      <c r="M128" s="1"/>
    </row>
    <row r="129" ht="51.75" customHeight="1">
      <c r="A129" s="1"/>
      <c r="D129" s="4"/>
      <c r="K129" s="5"/>
      <c r="M129" s="1"/>
    </row>
    <row r="130" ht="51.75" customHeight="1">
      <c r="A130" s="1"/>
      <c r="D130" s="4"/>
      <c r="K130" s="5"/>
      <c r="M130" s="1"/>
    </row>
    <row r="131" ht="51.75" customHeight="1">
      <c r="A131" s="1"/>
      <c r="D131" s="4"/>
      <c r="K131" s="5"/>
      <c r="M131" s="1"/>
    </row>
    <row r="132" ht="51.75" customHeight="1">
      <c r="A132" s="1"/>
      <c r="D132" s="4"/>
      <c r="K132" s="5"/>
      <c r="M132" s="1"/>
    </row>
    <row r="133" ht="51.75" customHeight="1">
      <c r="A133" s="1"/>
      <c r="D133" s="4"/>
      <c r="K133" s="5"/>
      <c r="M133" s="1"/>
    </row>
    <row r="134" ht="51.75" customHeight="1">
      <c r="A134" s="1"/>
      <c r="D134" s="4"/>
      <c r="K134" s="5"/>
      <c r="M134" s="1"/>
    </row>
    <row r="135" ht="51.75" customHeight="1">
      <c r="A135" s="1"/>
      <c r="D135" s="4"/>
      <c r="K135" s="5"/>
      <c r="M135" s="1"/>
    </row>
    <row r="136" ht="51.75" customHeight="1">
      <c r="A136" s="1"/>
      <c r="D136" s="4"/>
      <c r="K136" s="5"/>
      <c r="M136" s="1"/>
    </row>
    <row r="137" ht="51.75" customHeight="1">
      <c r="A137" s="1"/>
      <c r="D137" s="4"/>
      <c r="K137" s="5"/>
      <c r="M137" s="1"/>
    </row>
    <row r="138" ht="51.75" customHeight="1">
      <c r="A138" s="1"/>
      <c r="D138" s="4"/>
      <c r="K138" s="5"/>
      <c r="M138" s="1"/>
    </row>
    <row r="139" ht="51.75" customHeight="1">
      <c r="A139" s="1"/>
      <c r="D139" s="4"/>
      <c r="K139" s="5"/>
      <c r="M139" s="1"/>
    </row>
    <row r="140" ht="51.75" customHeight="1">
      <c r="A140" s="1"/>
      <c r="D140" s="4"/>
      <c r="K140" s="5"/>
      <c r="M140" s="1"/>
    </row>
    <row r="141" ht="51.75" customHeight="1">
      <c r="A141" s="1"/>
      <c r="D141" s="4"/>
      <c r="K141" s="5"/>
      <c r="M141" s="1"/>
    </row>
    <row r="142" ht="51.75" customHeight="1">
      <c r="A142" s="1"/>
      <c r="D142" s="4"/>
      <c r="K142" s="5"/>
      <c r="M142" s="1"/>
    </row>
    <row r="143" ht="51.75" customHeight="1">
      <c r="A143" s="1"/>
      <c r="D143" s="4"/>
      <c r="K143" s="5"/>
      <c r="M143" s="1"/>
    </row>
    <row r="144" ht="51.75" customHeight="1">
      <c r="A144" s="1"/>
      <c r="D144" s="4"/>
      <c r="K144" s="5"/>
      <c r="M144" s="1"/>
    </row>
    <row r="145" ht="51.75" customHeight="1">
      <c r="A145" s="1"/>
      <c r="D145" s="4"/>
      <c r="K145" s="5"/>
      <c r="M145" s="1"/>
    </row>
    <row r="146" ht="51.75" customHeight="1">
      <c r="A146" s="1"/>
      <c r="D146" s="4"/>
      <c r="K146" s="5"/>
      <c r="M146" s="1"/>
    </row>
    <row r="147" ht="51.75" customHeight="1">
      <c r="A147" s="1"/>
      <c r="D147" s="4"/>
      <c r="K147" s="5"/>
      <c r="M147" s="1"/>
    </row>
    <row r="148" ht="51.75" customHeight="1">
      <c r="A148" s="1"/>
      <c r="D148" s="4"/>
      <c r="K148" s="5"/>
      <c r="M148" s="1"/>
    </row>
    <row r="149" ht="51.75" customHeight="1">
      <c r="A149" s="1"/>
      <c r="D149" s="4"/>
      <c r="K149" s="5"/>
      <c r="M149" s="1"/>
    </row>
    <row r="150" ht="51.75" customHeight="1">
      <c r="A150" s="1"/>
      <c r="D150" s="4"/>
      <c r="K150" s="5"/>
      <c r="M150" s="1"/>
    </row>
    <row r="151" ht="51.75" customHeight="1">
      <c r="A151" s="1"/>
      <c r="D151" s="4"/>
      <c r="K151" s="5"/>
      <c r="M151" s="1"/>
    </row>
    <row r="152" ht="51.75" customHeight="1">
      <c r="A152" s="1"/>
      <c r="D152" s="4"/>
      <c r="K152" s="5"/>
      <c r="M152" s="1"/>
    </row>
    <row r="153" ht="51.75" customHeight="1">
      <c r="A153" s="1"/>
      <c r="D153" s="4"/>
      <c r="K153" s="5"/>
      <c r="M153" s="1"/>
    </row>
    <row r="154" ht="51.75" customHeight="1">
      <c r="A154" s="1"/>
      <c r="D154" s="4"/>
      <c r="K154" s="5"/>
      <c r="M154" s="1"/>
    </row>
    <row r="155" ht="51.75" customHeight="1">
      <c r="A155" s="1"/>
      <c r="D155" s="4"/>
      <c r="K155" s="5"/>
      <c r="M155" s="1"/>
    </row>
    <row r="156" ht="51.75" customHeight="1">
      <c r="A156" s="1"/>
      <c r="D156" s="4"/>
      <c r="K156" s="5"/>
      <c r="M156" s="1"/>
    </row>
    <row r="157" ht="51.75" customHeight="1">
      <c r="A157" s="1"/>
      <c r="D157" s="4"/>
      <c r="K157" s="5"/>
      <c r="M157" s="1"/>
    </row>
    <row r="158" ht="51.75" customHeight="1">
      <c r="A158" s="1"/>
      <c r="D158" s="4"/>
      <c r="K158" s="5"/>
      <c r="M158" s="1"/>
    </row>
    <row r="159" ht="51.75" customHeight="1">
      <c r="A159" s="1"/>
      <c r="D159" s="4"/>
      <c r="K159" s="5"/>
      <c r="M159" s="1"/>
    </row>
    <row r="160" ht="51.75" customHeight="1">
      <c r="A160" s="1"/>
      <c r="D160" s="4"/>
      <c r="K160" s="5"/>
      <c r="M160" s="1"/>
    </row>
    <row r="161" ht="51.75" customHeight="1">
      <c r="A161" s="1"/>
      <c r="D161" s="4"/>
      <c r="K161" s="5"/>
      <c r="M161" s="1"/>
    </row>
    <row r="162" ht="51.75" customHeight="1">
      <c r="A162" s="1"/>
      <c r="D162" s="4"/>
      <c r="K162" s="5"/>
      <c r="M162" s="1"/>
    </row>
    <row r="163" ht="51.75" customHeight="1">
      <c r="A163" s="1"/>
      <c r="D163" s="4"/>
      <c r="K163" s="5"/>
      <c r="M163" s="1"/>
    </row>
    <row r="164" ht="51.75" customHeight="1">
      <c r="A164" s="1"/>
      <c r="D164" s="4"/>
      <c r="K164" s="5"/>
      <c r="M164" s="1"/>
    </row>
    <row r="165" ht="51.75" customHeight="1">
      <c r="A165" s="1"/>
      <c r="D165" s="4"/>
      <c r="K165" s="5"/>
      <c r="M165" s="1"/>
    </row>
    <row r="166" ht="51.75" customHeight="1">
      <c r="A166" s="1"/>
      <c r="D166" s="4"/>
      <c r="K166" s="5"/>
      <c r="M166" s="1"/>
    </row>
    <row r="167" ht="51.75" customHeight="1">
      <c r="A167" s="1"/>
      <c r="D167" s="4"/>
      <c r="K167" s="5"/>
      <c r="M167" s="1"/>
    </row>
    <row r="168" ht="51.75" customHeight="1">
      <c r="A168" s="1"/>
      <c r="D168" s="4"/>
      <c r="K168" s="5"/>
      <c r="M168" s="1"/>
    </row>
    <row r="169" ht="51.75" customHeight="1">
      <c r="A169" s="1"/>
      <c r="D169" s="4"/>
      <c r="K169" s="5"/>
      <c r="M169" s="1"/>
    </row>
    <row r="170" ht="51.75" customHeight="1">
      <c r="A170" s="1"/>
      <c r="D170" s="4"/>
      <c r="K170" s="5"/>
      <c r="M170" s="1"/>
    </row>
    <row r="171" ht="51.75" customHeight="1">
      <c r="A171" s="1"/>
      <c r="D171" s="4"/>
      <c r="K171" s="5"/>
      <c r="M171" s="1"/>
    </row>
    <row r="172" ht="51.75" customHeight="1">
      <c r="A172" s="1"/>
      <c r="D172" s="4"/>
      <c r="K172" s="5"/>
      <c r="M172" s="1"/>
    </row>
    <row r="173" ht="51.75" customHeight="1">
      <c r="A173" s="1"/>
      <c r="D173" s="4"/>
      <c r="K173" s="5"/>
      <c r="M173" s="1"/>
    </row>
    <row r="174" ht="51.75" customHeight="1">
      <c r="A174" s="1"/>
      <c r="D174" s="4"/>
      <c r="K174" s="5"/>
      <c r="M174" s="1"/>
    </row>
    <row r="175" ht="51.75" customHeight="1">
      <c r="A175" s="1"/>
      <c r="D175" s="4"/>
      <c r="K175" s="5"/>
      <c r="M175" s="1"/>
    </row>
    <row r="176" ht="51.75" customHeight="1">
      <c r="A176" s="1"/>
      <c r="D176" s="4"/>
      <c r="K176" s="5"/>
      <c r="M176" s="1"/>
    </row>
    <row r="177" ht="51.75" customHeight="1">
      <c r="A177" s="1"/>
      <c r="D177" s="4"/>
      <c r="K177" s="5"/>
      <c r="M177" s="1"/>
    </row>
    <row r="178" ht="51.75" customHeight="1">
      <c r="A178" s="1"/>
      <c r="D178" s="4"/>
      <c r="K178" s="5"/>
      <c r="M178" s="1"/>
    </row>
    <row r="179" ht="51.75" customHeight="1">
      <c r="A179" s="1"/>
      <c r="D179" s="4"/>
      <c r="K179" s="5"/>
      <c r="M179" s="1"/>
    </row>
    <row r="180" ht="51.75" customHeight="1">
      <c r="A180" s="1"/>
      <c r="D180" s="4"/>
      <c r="K180" s="5"/>
      <c r="M180" s="1"/>
    </row>
    <row r="181" ht="51.75" customHeight="1">
      <c r="A181" s="1"/>
      <c r="D181" s="4"/>
      <c r="K181" s="5"/>
      <c r="M181" s="1"/>
    </row>
    <row r="182" ht="51.75" customHeight="1">
      <c r="A182" s="1"/>
      <c r="D182" s="4"/>
      <c r="K182" s="5"/>
      <c r="M182" s="1"/>
    </row>
    <row r="183" ht="51.75" customHeight="1">
      <c r="A183" s="1"/>
      <c r="D183" s="4"/>
      <c r="K183" s="5"/>
      <c r="M183" s="1"/>
    </row>
    <row r="184" ht="51.75" customHeight="1">
      <c r="A184" s="1"/>
      <c r="D184" s="4"/>
      <c r="K184" s="5"/>
      <c r="M184" s="1"/>
    </row>
    <row r="185" ht="51.75" customHeight="1">
      <c r="A185" s="1"/>
      <c r="D185" s="4"/>
      <c r="K185" s="5"/>
      <c r="M185" s="1"/>
    </row>
    <row r="186" ht="51.75" customHeight="1">
      <c r="A186" s="1"/>
      <c r="D186" s="4"/>
      <c r="K186" s="5"/>
      <c r="M186" s="1"/>
    </row>
    <row r="187" ht="51.75" customHeight="1">
      <c r="A187" s="1"/>
      <c r="D187" s="4"/>
      <c r="K187" s="5"/>
      <c r="M187" s="1"/>
    </row>
    <row r="188" ht="51.75" customHeight="1">
      <c r="A188" s="1"/>
      <c r="D188" s="4"/>
      <c r="K188" s="5"/>
      <c r="M188" s="1"/>
    </row>
    <row r="189" ht="51.75" customHeight="1">
      <c r="A189" s="1"/>
      <c r="D189" s="4"/>
      <c r="K189" s="5"/>
      <c r="M189" s="1"/>
    </row>
    <row r="190" ht="51.75" customHeight="1">
      <c r="A190" s="1"/>
      <c r="D190" s="4"/>
      <c r="K190" s="5"/>
      <c r="M190" s="1"/>
    </row>
    <row r="191" ht="51.75" customHeight="1">
      <c r="A191" s="1"/>
      <c r="D191" s="4"/>
      <c r="K191" s="5"/>
      <c r="M191" s="1"/>
    </row>
    <row r="192" ht="51.75" customHeight="1">
      <c r="A192" s="1"/>
      <c r="D192" s="4"/>
      <c r="K192" s="5"/>
      <c r="M192" s="1"/>
    </row>
    <row r="193" ht="51.75" customHeight="1">
      <c r="A193" s="1"/>
      <c r="D193" s="4"/>
      <c r="K193" s="5"/>
      <c r="M193" s="1"/>
    </row>
    <row r="194" ht="51.75" customHeight="1">
      <c r="A194" s="1"/>
      <c r="D194" s="4"/>
      <c r="K194" s="5"/>
      <c r="M194" s="1"/>
    </row>
    <row r="195" ht="51.75" customHeight="1">
      <c r="A195" s="1"/>
      <c r="D195" s="4"/>
      <c r="K195" s="5"/>
      <c r="M195" s="1"/>
    </row>
    <row r="196" ht="51.75" customHeight="1">
      <c r="A196" s="1"/>
      <c r="D196" s="4"/>
      <c r="K196" s="5"/>
      <c r="M196" s="1"/>
    </row>
    <row r="197" ht="51.75" customHeight="1">
      <c r="A197" s="1"/>
      <c r="D197" s="4"/>
      <c r="K197" s="5"/>
      <c r="M197" s="1"/>
    </row>
    <row r="198" ht="51.75" customHeight="1">
      <c r="A198" s="1"/>
      <c r="D198" s="4"/>
      <c r="K198" s="5"/>
      <c r="M198" s="1"/>
    </row>
    <row r="199" ht="51.75" customHeight="1">
      <c r="A199" s="1"/>
      <c r="D199" s="4"/>
      <c r="K199" s="5"/>
      <c r="M199" s="1"/>
    </row>
    <row r="200" ht="51.75" customHeight="1">
      <c r="A200" s="1"/>
      <c r="D200" s="4"/>
      <c r="K200" s="5"/>
      <c r="M200" s="1"/>
    </row>
    <row r="201" ht="51.75" customHeight="1">
      <c r="A201" s="1"/>
      <c r="D201" s="4"/>
      <c r="K201" s="5"/>
      <c r="M201" s="1"/>
    </row>
    <row r="202" ht="51.75" customHeight="1">
      <c r="A202" s="1"/>
      <c r="D202" s="4"/>
      <c r="K202" s="5"/>
      <c r="M202" s="1"/>
    </row>
    <row r="203" ht="51.75" customHeight="1">
      <c r="A203" s="1"/>
      <c r="D203" s="4"/>
      <c r="K203" s="5"/>
      <c r="M203" s="1"/>
    </row>
    <row r="204" ht="51.75" customHeight="1">
      <c r="A204" s="1"/>
      <c r="D204" s="4"/>
      <c r="K204" s="5"/>
      <c r="M204" s="1"/>
    </row>
    <row r="205" ht="51.75" customHeight="1">
      <c r="A205" s="1"/>
      <c r="D205" s="4"/>
      <c r="K205" s="5"/>
      <c r="M205" s="1"/>
    </row>
    <row r="206" ht="51.75" customHeight="1">
      <c r="A206" s="1"/>
      <c r="D206" s="4"/>
      <c r="K206" s="5"/>
      <c r="M206" s="1"/>
    </row>
    <row r="207" ht="51.75" customHeight="1">
      <c r="A207" s="1"/>
      <c r="D207" s="4"/>
      <c r="K207" s="5"/>
      <c r="M207" s="1"/>
    </row>
    <row r="208" ht="51.75" customHeight="1">
      <c r="A208" s="1"/>
      <c r="D208" s="4"/>
      <c r="K208" s="5"/>
      <c r="M208" s="1"/>
    </row>
    <row r="209" ht="51.75" customHeight="1">
      <c r="A209" s="1"/>
      <c r="D209" s="4"/>
      <c r="K209" s="5"/>
      <c r="M209" s="1"/>
    </row>
    <row r="210" ht="51.75" customHeight="1">
      <c r="A210" s="1"/>
      <c r="D210" s="4"/>
      <c r="K210" s="5"/>
      <c r="M210" s="1"/>
    </row>
    <row r="211" ht="51.75" customHeight="1">
      <c r="A211" s="1"/>
      <c r="D211" s="4"/>
      <c r="K211" s="5"/>
      <c r="M211" s="1"/>
    </row>
    <row r="212" ht="51.75" customHeight="1">
      <c r="A212" s="1"/>
      <c r="D212" s="4"/>
      <c r="K212" s="5"/>
      <c r="M212" s="1"/>
    </row>
    <row r="213" ht="51.75" customHeight="1">
      <c r="A213" s="1"/>
      <c r="D213" s="4"/>
      <c r="K213" s="5"/>
      <c r="M213" s="1"/>
    </row>
    <row r="214" ht="51.75" customHeight="1">
      <c r="A214" s="1"/>
      <c r="D214" s="4"/>
      <c r="K214" s="5"/>
      <c r="M214" s="1"/>
    </row>
    <row r="215" ht="51.75" customHeight="1">
      <c r="A215" s="1"/>
      <c r="D215" s="4"/>
      <c r="K215" s="5"/>
      <c r="M215" s="1"/>
    </row>
    <row r="216" ht="51.75" customHeight="1">
      <c r="A216" s="1"/>
      <c r="D216" s="4"/>
      <c r="K216" s="5"/>
      <c r="M216" s="1"/>
    </row>
    <row r="217" ht="51.75" customHeight="1">
      <c r="A217" s="1"/>
      <c r="D217" s="4"/>
      <c r="K217" s="5"/>
      <c r="M217" s="1"/>
    </row>
    <row r="218" ht="51.75" customHeight="1">
      <c r="A218" s="1"/>
      <c r="D218" s="4"/>
      <c r="K218" s="5"/>
      <c r="M218" s="1"/>
    </row>
    <row r="219" ht="51.75" customHeight="1">
      <c r="A219" s="1"/>
      <c r="D219" s="4"/>
      <c r="K219" s="5"/>
      <c r="M219" s="1"/>
    </row>
    <row r="220" ht="51.75" customHeight="1">
      <c r="A220" s="1"/>
      <c r="D220" s="4"/>
      <c r="K220" s="5"/>
      <c r="M220" s="1"/>
    </row>
    <row r="221" ht="51.75" customHeight="1">
      <c r="A221" s="1"/>
      <c r="D221" s="4"/>
      <c r="K221" s="5"/>
      <c r="M221" s="1"/>
    </row>
    <row r="222" ht="51.75" customHeight="1">
      <c r="A222" s="1"/>
      <c r="D222" s="4"/>
      <c r="K222" s="5"/>
      <c r="M222" s="1"/>
    </row>
    <row r="223" ht="51.75" customHeight="1">
      <c r="A223" s="1"/>
      <c r="D223" s="4"/>
      <c r="K223" s="5"/>
      <c r="M223" s="1"/>
    </row>
    <row r="224" ht="51.75" customHeight="1">
      <c r="A224" s="1"/>
      <c r="D224" s="4"/>
      <c r="K224" s="5"/>
      <c r="M224" s="1"/>
    </row>
    <row r="225" ht="51.75" customHeight="1">
      <c r="A225" s="1"/>
      <c r="D225" s="4"/>
      <c r="K225" s="5"/>
      <c r="M225" s="1"/>
    </row>
    <row r="226" ht="51.75" customHeight="1">
      <c r="A226" s="1"/>
      <c r="D226" s="4"/>
      <c r="K226" s="5"/>
      <c r="M226" s="1"/>
    </row>
    <row r="227" ht="51.75" customHeight="1">
      <c r="A227" s="1"/>
      <c r="D227" s="4"/>
      <c r="K227" s="5"/>
      <c r="M227" s="1"/>
    </row>
    <row r="228" ht="51.75" customHeight="1">
      <c r="A228" s="1"/>
      <c r="D228" s="4"/>
      <c r="K228" s="5"/>
      <c r="M228" s="1"/>
    </row>
    <row r="229" ht="51.75" customHeight="1">
      <c r="A229" s="1"/>
      <c r="D229" s="4"/>
      <c r="K229" s="5"/>
      <c r="M229" s="1"/>
    </row>
    <row r="230" ht="51.75" customHeight="1">
      <c r="A230" s="1"/>
      <c r="D230" s="4"/>
      <c r="K230" s="5"/>
      <c r="M230" s="1"/>
    </row>
    <row r="231" ht="51.75" customHeight="1">
      <c r="A231" s="1"/>
      <c r="D231" s="4"/>
      <c r="K231" s="5"/>
      <c r="M231" s="1"/>
    </row>
    <row r="232" ht="51.75" customHeight="1">
      <c r="A232" s="1"/>
      <c r="D232" s="4"/>
      <c r="K232" s="5"/>
      <c r="M232" s="1"/>
    </row>
    <row r="233" ht="51.75" customHeight="1">
      <c r="A233" s="1"/>
      <c r="D233" s="4"/>
      <c r="K233" s="5"/>
      <c r="M233" s="1"/>
    </row>
    <row r="234" ht="51.75" customHeight="1">
      <c r="A234" s="1"/>
      <c r="D234" s="4"/>
      <c r="K234" s="5"/>
      <c r="M234" s="1"/>
    </row>
    <row r="235" ht="51.75" customHeight="1">
      <c r="A235" s="1"/>
      <c r="D235" s="4"/>
      <c r="K235" s="5"/>
      <c r="M235" s="1"/>
    </row>
    <row r="236" ht="51.75" customHeight="1">
      <c r="A236" s="1"/>
      <c r="D236" s="4"/>
      <c r="K236" s="5"/>
      <c r="M236" s="1"/>
    </row>
    <row r="237" ht="51.75" customHeight="1">
      <c r="A237" s="1"/>
      <c r="D237" s="4"/>
      <c r="K237" s="5"/>
      <c r="M237" s="1"/>
    </row>
    <row r="238" ht="51.75" customHeight="1">
      <c r="A238" s="1"/>
      <c r="D238" s="4"/>
      <c r="K238" s="5"/>
      <c r="M238" s="1"/>
    </row>
    <row r="239" ht="51.75" customHeight="1">
      <c r="A239" s="1"/>
      <c r="D239" s="4"/>
      <c r="K239" s="5"/>
      <c r="M239" s="1"/>
    </row>
    <row r="240" ht="51.75" customHeight="1">
      <c r="A240" s="1"/>
      <c r="D240" s="4"/>
      <c r="K240" s="5"/>
      <c r="M240" s="1"/>
    </row>
    <row r="241" ht="51.75" customHeight="1">
      <c r="A241" s="1"/>
      <c r="D241" s="4"/>
      <c r="K241" s="5"/>
      <c r="M241" s="1"/>
    </row>
    <row r="242" ht="51.75" customHeight="1">
      <c r="A242" s="1"/>
      <c r="D242" s="4"/>
      <c r="K242" s="5"/>
      <c r="M242" s="1"/>
    </row>
    <row r="243" ht="51.75" customHeight="1">
      <c r="A243" s="1"/>
      <c r="D243" s="4"/>
      <c r="K243" s="5"/>
      <c r="M243" s="1"/>
    </row>
    <row r="244" ht="51.75" customHeight="1">
      <c r="A244" s="1"/>
      <c r="D244" s="4"/>
      <c r="K244" s="5"/>
      <c r="M244" s="1"/>
    </row>
    <row r="245" ht="51.75" customHeight="1">
      <c r="A245" s="1"/>
      <c r="D245" s="4"/>
      <c r="K245" s="5"/>
      <c r="M245" s="1"/>
    </row>
    <row r="246" ht="51.75" customHeight="1">
      <c r="A246" s="1"/>
      <c r="D246" s="4"/>
      <c r="K246" s="5"/>
      <c r="M246" s="1"/>
    </row>
    <row r="247" ht="51.75" customHeight="1">
      <c r="A247" s="1"/>
      <c r="D247" s="4"/>
      <c r="K247" s="5"/>
      <c r="M247" s="1"/>
    </row>
    <row r="248" ht="51.75" customHeight="1">
      <c r="A248" s="1"/>
      <c r="D248" s="4"/>
      <c r="K248" s="5"/>
      <c r="M248" s="1"/>
    </row>
    <row r="249" ht="51.75" customHeight="1">
      <c r="A249" s="1"/>
      <c r="D249" s="4"/>
      <c r="K249" s="5"/>
      <c r="M249" s="1"/>
    </row>
    <row r="250" ht="51.75" customHeight="1">
      <c r="A250" s="1"/>
      <c r="D250" s="4"/>
      <c r="K250" s="5"/>
      <c r="M250" s="1"/>
    </row>
    <row r="251" ht="51.75" customHeight="1">
      <c r="A251" s="1"/>
      <c r="D251" s="4"/>
      <c r="K251" s="5"/>
      <c r="M251" s="1"/>
    </row>
    <row r="252" ht="51.75" customHeight="1">
      <c r="A252" s="1"/>
      <c r="D252" s="4"/>
      <c r="K252" s="5"/>
      <c r="M252" s="1"/>
    </row>
    <row r="253" ht="51.75" customHeight="1">
      <c r="A253" s="1"/>
      <c r="D253" s="4"/>
      <c r="K253" s="5"/>
      <c r="M253" s="1"/>
    </row>
    <row r="254" ht="51.75" customHeight="1">
      <c r="A254" s="1"/>
      <c r="D254" s="4"/>
      <c r="K254" s="5"/>
      <c r="M254" s="1"/>
    </row>
    <row r="255" ht="51.75" customHeight="1">
      <c r="A255" s="1"/>
      <c r="D255" s="4"/>
      <c r="K255" s="5"/>
      <c r="M255" s="1"/>
    </row>
    <row r="256" ht="51.75" customHeight="1">
      <c r="A256" s="1"/>
      <c r="D256" s="4"/>
      <c r="K256" s="5"/>
      <c r="M256" s="1"/>
    </row>
    <row r="257" ht="51.75" customHeight="1">
      <c r="A257" s="1"/>
      <c r="D257" s="4"/>
      <c r="K257" s="5"/>
      <c r="M257" s="1"/>
    </row>
    <row r="258" ht="51.75" customHeight="1">
      <c r="A258" s="1"/>
      <c r="D258" s="4"/>
      <c r="K258" s="5"/>
      <c r="M258" s="1"/>
    </row>
    <row r="259" ht="51.75" customHeight="1">
      <c r="A259" s="1"/>
      <c r="D259" s="4"/>
      <c r="K259" s="5"/>
      <c r="M259" s="1"/>
    </row>
    <row r="260" ht="51.75" customHeight="1">
      <c r="A260" s="1"/>
      <c r="D260" s="4"/>
      <c r="K260" s="5"/>
      <c r="M260" s="1"/>
    </row>
    <row r="261" ht="51.75" customHeight="1">
      <c r="A261" s="1"/>
      <c r="D261" s="4"/>
      <c r="K261" s="5"/>
      <c r="M261" s="1"/>
    </row>
    <row r="262" ht="51.75" customHeight="1">
      <c r="A262" s="1"/>
      <c r="D262" s="4"/>
      <c r="K262" s="5"/>
      <c r="M262" s="1"/>
    </row>
    <row r="263" ht="51.75" customHeight="1">
      <c r="A263" s="1"/>
      <c r="D263" s="4"/>
      <c r="K263" s="5"/>
      <c r="M263" s="1"/>
    </row>
    <row r="264" ht="51.75" customHeight="1">
      <c r="A264" s="1"/>
      <c r="D264" s="4"/>
      <c r="K264" s="5"/>
      <c r="M264" s="1"/>
    </row>
    <row r="265" ht="51.75" customHeight="1">
      <c r="A265" s="1"/>
      <c r="D265" s="4"/>
      <c r="K265" s="5"/>
      <c r="M265" s="1"/>
    </row>
    <row r="266" ht="51.75" customHeight="1">
      <c r="A266" s="1"/>
      <c r="D266" s="4"/>
      <c r="K266" s="5"/>
      <c r="M266" s="1"/>
    </row>
    <row r="267" ht="51.75" customHeight="1">
      <c r="A267" s="1"/>
      <c r="D267" s="4"/>
      <c r="K267" s="5"/>
      <c r="M267" s="1"/>
    </row>
    <row r="268" ht="51.75" customHeight="1">
      <c r="A268" s="1"/>
      <c r="D268" s="4"/>
      <c r="K268" s="5"/>
      <c r="M268" s="1"/>
    </row>
    <row r="269" ht="51.75" customHeight="1">
      <c r="A269" s="1"/>
      <c r="D269" s="4"/>
      <c r="K269" s="5"/>
      <c r="M269" s="1"/>
    </row>
    <row r="270" ht="51.75" customHeight="1">
      <c r="A270" s="1"/>
      <c r="D270" s="4"/>
      <c r="K270" s="5"/>
      <c r="M270" s="1"/>
    </row>
    <row r="271" ht="51.75" customHeight="1">
      <c r="A271" s="1"/>
      <c r="D271" s="4"/>
      <c r="K271" s="5"/>
      <c r="M271" s="1"/>
    </row>
    <row r="272" ht="51.75" customHeight="1">
      <c r="A272" s="1"/>
      <c r="D272" s="4"/>
      <c r="K272" s="5"/>
      <c r="M272" s="1"/>
    </row>
    <row r="273" ht="51.75" customHeight="1">
      <c r="A273" s="1"/>
      <c r="D273" s="4"/>
      <c r="K273" s="5"/>
      <c r="M273" s="1"/>
    </row>
    <row r="274" ht="51.75" customHeight="1">
      <c r="A274" s="1"/>
      <c r="D274" s="4"/>
      <c r="K274" s="5"/>
      <c r="M274" s="1"/>
    </row>
    <row r="275" ht="51.75" customHeight="1">
      <c r="A275" s="1"/>
      <c r="D275" s="4"/>
      <c r="K275" s="5"/>
      <c r="M275" s="1"/>
    </row>
    <row r="276" ht="51.75" customHeight="1">
      <c r="A276" s="1"/>
      <c r="D276" s="4"/>
      <c r="K276" s="5"/>
      <c r="M276" s="1"/>
    </row>
    <row r="277" ht="51.75" customHeight="1">
      <c r="A277" s="1"/>
      <c r="D277" s="4"/>
      <c r="K277" s="5"/>
      <c r="M277" s="1"/>
    </row>
    <row r="278" ht="51.75" customHeight="1">
      <c r="A278" s="1"/>
      <c r="D278" s="4"/>
      <c r="K278" s="5"/>
      <c r="M278" s="1"/>
    </row>
    <row r="279" ht="51.75" customHeight="1">
      <c r="A279" s="1"/>
      <c r="D279" s="4"/>
      <c r="K279" s="5"/>
      <c r="M279" s="1"/>
    </row>
    <row r="280" ht="51.75" customHeight="1">
      <c r="A280" s="1"/>
      <c r="D280" s="4"/>
      <c r="K280" s="5"/>
      <c r="M280" s="1"/>
    </row>
    <row r="281" ht="51.75" customHeight="1">
      <c r="A281" s="1"/>
      <c r="D281" s="4"/>
      <c r="K281" s="5"/>
      <c r="M281" s="1"/>
    </row>
    <row r="282" ht="51.75" customHeight="1">
      <c r="A282" s="1"/>
      <c r="D282" s="4"/>
      <c r="K282" s="5"/>
      <c r="M282" s="1"/>
    </row>
    <row r="283" ht="51.75" customHeight="1">
      <c r="A283" s="1"/>
      <c r="D283" s="4"/>
      <c r="K283" s="5"/>
      <c r="M283" s="1"/>
    </row>
    <row r="284" ht="51.75" customHeight="1">
      <c r="A284" s="1"/>
      <c r="D284" s="4"/>
      <c r="K284" s="5"/>
      <c r="M284" s="1"/>
    </row>
    <row r="285" ht="51.75" customHeight="1">
      <c r="A285" s="1"/>
      <c r="D285" s="4"/>
      <c r="K285" s="5"/>
      <c r="M285" s="1"/>
    </row>
    <row r="286" ht="51.75" customHeight="1">
      <c r="A286" s="1"/>
      <c r="D286" s="4"/>
      <c r="K286" s="5"/>
      <c r="M286" s="1"/>
    </row>
    <row r="287" ht="51.75" customHeight="1">
      <c r="A287" s="1"/>
      <c r="D287" s="4"/>
      <c r="K287" s="5"/>
      <c r="M287" s="1"/>
    </row>
    <row r="288" ht="51.75" customHeight="1">
      <c r="A288" s="1"/>
      <c r="D288" s="4"/>
      <c r="K288" s="5"/>
      <c r="M288" s="1"/>
    </row>
    <row r="289" ht="51.75" customHeight="1">
      <c r="A289" s="1"/>
      <c r="D289" s="4"/>
      <c r="K289" s="5"/>
      <c r="M289" s="1"/>
    </row>
    <row r="290" ht="51.75" customHeight="1">
      <c r="A290" s="1"/>
      <c r="D290" s="4"/>
      <c r="K290" s="5"/>
      <c r="M290" s="1"/>
    </row>
    <row r="291" ht="51.75" customHeight="1">
      <c r="A291" s="1"/>
      <c r="D291" s="4"/>
      <c r="K291" s="5"/>
      <c r="M291" s="1"/>
    </row>
    <row r="292" ht="51.75" customHeight="1">
      <c r="A292" s="1"/>
      <c r="D292" s="4"/>
      <c r="K292" s="5"/>
      <c r="M292" s="1"/>
    </row>
    <row r="293" ht="51.75" customHeight="1">
      <c r="A293" s="1"/>
      <c r="D293" s="4"/>
      <c r="K293" s="5"/>
      <c r="M293" s="1"/>
    </row>
    <row r="294" ht="51.75" customHeight="1">
      <c r="A294" s="1"/>
      <c r="D294" s="4"/>
      <c r="K294" s="5"/>
      <c r="M294" s="1"/>
    </row>
    <row r="295" ht="51.75" customHeight="1">
      <c r="A295" s="1"/>
      <c r="D295" s="4"/>
      <c r="K295" s="5"/>
      <c r="M295" s="1"/>
    </row>
    <row r="296" ht="51.75" customHeight="1">
      <c r="A296" s="1"/>
      <c r="D296" s="4"/>
      <c r="K296" s="5"/>
      <c r="M296" s="1"/>
    </row>
    <row r="297" ht="51.75" customHeight="1">
      <c r="A297" s="1"/>
      <c r="D297" s="4"/>
      <c r="K297" s="5"/>
      <c r="M297" s="1"/>
    </row>
    <row r="298" ht="51.75" customHeight="1">
      <c r="A298" s="1"/>
      <c r="D298" s="4"/>
      <c r="K298" s="5"/>
      <c r="M298" s="1"/>
    </row>
    <row r="299" ht="51.75" customHeight="1">
      <c r="A299" s="1"/>
      <c r="D299" s="4"/>
      <c r="K299" s="5"/>
      <c r="M299" s="1"/>
    </row>
    <row r="300" ht="51.75" customHeight="1">
      <c r="A300" s="1"/>
      <c r="D300" s="4"/>
      <c r="K300" s="5"/>
      <c r="M300" s="1"/>
    </row>
    <row r="301" ht="51.75" customHeight="1">
      <c r="A301" s="1"/>
      <c r="D301" s="4"/>
      <c r="K301" s="5"/>
      <c r="M301" s="1"/>
    </row>
    <row r="302" ht="51.75" customHeight="1">
      <c r="A302" s="1"/>
      <c r="D302" s="4"/>
      <c r="K302" s="5"/>
      <c r="M302" s="1"/>
    </row>
    <row r="303" ht="51.75" customHeight="1">
      <c r="A303" s="1"/>
      <c r="D303" s="4"/>
      <c r="K303" s="5"/>
      <c r="M303" s="1"/>
    </row>
    <row r="304" ht="51.75" customHeight="1">
      <c r="A304" s="1"/>
      <c r="D304" s="4"/>
      <c r="K304" s="5"/>
      <c r="M304" s="1"/>
    </row>
    <row r="305" ht="51.75" customHeight="1">
      <c r="A305" s="1"/>
      <c r="D305" s="4"/>
      <c r="K305" s="5"/>
      <c r="M305" s="1"/>
    </row>
    <row r="306" ht="51.75" customHeight="1">
      <c r="A306" s="1"/>
      <c r="D306" s="4"/>
      <c r="K306" s="5"/>
      <c r="M306" s="1"/>
    </row>
    <row r="307" ht="51.75" customHeight="1">
      <c r="A307" s="1"/>
      <c r="D307" s="4"/>
      <c r="K307" s="5"/>
      <c r="M307" s="1"/>
    </row>
    <row r="308" ht="51.75" customHeight="1">
      <c r="A308" s="1"/>
      <c r="D308" s="4"/>
      <c r="K308" s="5"/>
      <c r="M308" s="1"/>
    </row>
    <row r="309" ht="51.75" customHeight="1">
      <c r="A309" s="1"/>
      <c r="D309" s="4"/>
      <c r="K309" s="5"/>
      <c r="M309" s="1"/>
    </row>
    <row r="310" ht="51.75" customHeight="1">
      <c r="A310" s="1"/>
      <c r="D310" s="4"/>
      <c r="K310" s="5"/>
      <c r="M310" s="1"/>
    </row>
    <row r="311" ht="51.75" customHeight="1">
      <c r="A311" s="1"/>
      <c r="D311" s="4"/>
      <c r="K311" s="5"/>
      <c r="M311" s="1"/>
    </row>
    <row r="312" ht="51.75" customHeight="1">
      <c r="A312" s="1"/>
      <c r="D312" s="4"/>
      <c r="K312" s="5"/>
      <c r="M312" s="1"/>
    </row>
    <row r="313" ht="51.75" customHeight="1">
      <c r="A313" s="1"/>
      <c r="D313" s="4"/>
      <c r="K313" s="5"/>
      <c r="M313" s="1"/>
    </row>
    <row r="314" ht="51.75" customHeight="1">
      <c r="A314" s="1"/>
      <c r="D314" s="4"/>
      <c r="K314" s="5"/>
      <c r="M314" s="1"/>
    </row>
    <row r="315" ht="51.75" customHeight="1">
      <c r="A315" s="1"/>
      <c r="D315" s="4"/>
      <c r="K315" s="5"/>
      <c r="M315" s="1"/>
    </row>
    <row r="316" ht="51.75" customHeight="1">
      <c r="A316" s="1"/>
      <c r="D316" s="4"/>
      <c r="K316" s="5"/>
      <c r="M316" s="1"/>
    </row>
    <row r="317" ht="51.75" customHeight="1">
      <c r="A317" s="1"/>
      <c r="D317" s="4"/>
      <c r="K317" s="5"/>
      <c r="M317" s="1"/>
    </row>
    <row r="318" ht="51.75" customHeight="1">
      <c r="A318" s="1"/>
      <c r="D318" s="4"/>
      <c r="K318" s="5"/>
      <c r="M318" s="1"/>
    </row>
    <row r="319" ht="51.75" customHeight="1">
      <c r="A319" s="1"/>
      <c r="D319" s="4"/>
      <c r="K319" s="5"/>
      <c r="M319" s="1"/>
    </row>
    <row r="320" ht="51.75" customHeight="1">
      <c r="A320" s="1"/>
      <c r="D320" s="4"/>
      <c r="K320" s="5"/>
      <c r="M320" s="1"/>
    </row>
    <row r="321" ht="51.75" customHeight="1">
      <c r="A321" s="1"/>
      <c r="D321" s="4"/>
      <c r="K321" s="5"/>
      <c r="M321" s="1"/>
    </row>
    <row r="322" ht="51.75" customHeight="1">
      <c r="A322" s="1"/>
      <c r="D322" s="4"/>
      <c r="K322" s="5"/>
      <c r="M322" s="1"/>
    </row>
    <row r="323" ht="51.75" customHeight="1">
      <c r="A323" s="1"/>
      <c r="D323" s="4"/>
      <c r="K323" s="5"/>
      <c r="M323" s="1"/>
    </row>
    <row r="324" ht="51.75" customHeight="1">
      <c r="A324" s="1"/>
      <c r="D324" s="4"/>
      <c r="K324" s="5"/>
      <c r="M324" s="1"/>
    </row>
    <row r="325" ht="51.75" customHeight="1">
      <c r="A325" s="1"/>
      <c r="D325" s="4"/>
      <c r="K325" s="5"/>
      <c r="M325" s="1"/>
    </row>
    <row r="326" ht="51.75" customHeight="1">
      <c r="A326" s="1"/>
      <c r="D326" s="4"/>
      <c r="K326" s="5"/>
      <c r="M326" s="1"/>
    </row>
    <row r="327" ht="51.75" customHeight="1">
      <c r="A327" s="1"/>
      <c r="D327" s="4"/>
      <c r="K327" s="5"/>
      <c r="M327" s="1"/>
    </row>
    <row r="328" ht="51.75" customHeight="1">
      <c r="A328" s="1"/>
      <c r="D328" s="4"/>
      <c r="K328" s="5"/>
      <c r="M328" s="1"/>
    </row>
    <row r="329" ht="51.75" customHeight="1">
      <c r="A329" s="1"/>
      <c r="D329" s="4"/>
      <c r="K329" s="5"/>
      <c r="M329" s="1"/>
    </row>
    <row r="330" ht="51.75" customHeight="1">
      <c r="A330" s="1"/>
      <c r="D330" s="4"/>
      <c r="K330" s="5"/>
      <c r="M330" s="1"/>
    </row>
    <row r="331" ht="51.75" customHeight="1">
      <c r="A331" s="1"/>
      <c r="D331" s="4"/>
      <c r="K331" s="5"/>
      <c r="M331" s="1"/>
    </row>
    <row r="332" ht="51.75" customHeight="1">
      <c r="A332" s="1"/>
      <c r="D332" s="4"/>
      <c r="K332" s="5"/>
      <c r="M332" s="1"/>
    </row>
    <row r="333" ht="51.75" customHeight="1">
      <c r="A333" s="1"/>
      <c r="D333" s="4"/>
      <c r="K333" s="5"/>
      <c r="M333" s="1"/>
    </row>
    <row r="334" ht="51.75" customHeight="1">
      <c r="A334" s="1"/>
      <c r="D334" s="4"/>
      <c r="K334" s="5"/>
      <c r="M334" s="1"/>
    </row>
    <row r="335" ht="51.75" customHeight="1">
      <c r="A335" s="1"/>
      <c r="D335" s="4"/>
      <c r="K335" s="5"/>
      <c r="M335" s="1"/>
    </row>
    <row r="336" ht="51.75" customHeight="1">
      <c r="A336" s="1"/>
      <c r="D336" s="4"/>
      <c r="K336" s="5"/>
      <c r="M336" s="1"/>
    </row>
    <row r="337" ht="51.75" customHeight="1">
      <c r="A337" s="1"/>
      <c r="D337" s="4"/>
      <c r="K337" s="5"/>
      <c r="M337" s="1"/>
    </row>
    <row r="338" ht="51.75" customHeight="1">
      <c r="A338" s="1"/>
      <c r="D338" s="4"/>
      <c r="K338" s="5"/>
      <c r="M338" s="1"/>
    </row>
    <row r="339" ht="51.75" customHeight="1">
      <c r="A339" s="1"/>
      <c r="D339" s="4"/>
      <c r="K339" s="5"/>
      <c r="M339" s="1"/>
    </row>
    <row r="340" ht="51.75" customHeight="1">
      <c r="A340" s="1"/>
      <c r="D340" s="4"/>
      <c r="K340" s="5"/>
      <c r="M340" s="1"/>
    </row>
    <row r="341" ht="51.75" customHeight="1">
      <c r="A341" s="1"/>
      <c r="D341" s="4"/>
      <c r="K341" s="5"/>
      <c r="M341" s="1"/>
    </row>
    <row r="342" ht="51.75" customHeight="1">
      <c r="A342" s="1"/>
      <c r="D342" s="4"/>
      <c r="K342" s="5"/>
      <c r="M342" s="1"/>
    </row>
    <row r="343" ht="51.75" customHeight="1">
      <c r="A343" s="1"/>
      <c r="D343" s="4"/>
      <c r="K343" s="5"/>
      <c r="M343" s="1"/>
    </row>
    <row r="344" ht="51.75" customHeight="1">
      <c r="A344" s="1"/>
      <c r="D344" s="4"/>
      <c r="K344" s="5"/>
      <c r="M344" s="1"/>
    </row>
    <row r="345" ht="51.75" customHeight="1">
      <c r="A345" s="1"/>
      <c r="D345" s="4"/>
      <c r="K345" s="5"/>
      <c r="M345" s="1"/>
    </row>
    <row r="346" ht="51.75" customHeight="1">
      <c r="A346" s="1"/>
      <c r="D346" s="4"/>
      <c r="K346" s="5"/>
      <c r="M346" s="1"/>
    </row>
    <row r="347" ht="51.75" customHeight="1">
      <c r="A347" s="1"/>
      <c r="D347" s="4"/>
      <c r="K347" s="5"/>
      <c r="M347" s="1"/>
    </row>
    <row r="348" ht="51.75" customHeight="1">
      <c r="A348" s="1"/>
      <c r="D348" s="4"/>
      <c r="K348" s="5"/>
      <c r="M348" s="1"/>
    </row>
    <row r="349" ht="51.75" customHeight="1">
      <c r="A349" s="1"/>
      <c r="D349" s="4"/>
      <c r="K349" s="5"/>
      <c r="M349" s="1"/>
    </row>
    <row r="350" ht="51.75" customHeight="1">
      <c r="A350" s="1"/>
      <c r="D350" s="4"/>
      <c r="K350" s="5"/>
      <c r="M350" s="1"/>
    </row>
    <row r="351" ht="51.75" customHeight="1">
      <c r="A351" s="1"/>
      <c r="D351" s="4"/>
      <c r="K351" s="5"/>
      <c r="M351" s="1"/>
    </row>
    <row r="352" ht="51.75" customHeight="1">
      <c r="A352" s="1"/>
      <c r="D352" s="4"/>
      <c r="K352" s="5"/>
      <c r="M352" s="1"/>
    </row>
    <row r="353" ht="51.75" customHeight="1">
      <c r="A353" s="1"/>
      <c r="D353" s="4"/>
      <c r="K353" s="5"/>
      <c r="M353" s="1"/>
    </row>
    <row r="354" ht="51.75" customHeight="1">
      <c r="A354" s="1"/>
      <c r="D354" s="4"/>
      <c r="K354" s="5"/>
      <c r="M354" s="1"/>
    </row>
    <row r="355" ht="51.75" customHeight="1">
      <c r="A355" s="1"/>
      <c r="D355" s="4"/>
      <c r="K355" s="5"/>
      <c r="M355" s="1"/>
    </row>
    <row r="356" ht="51.75" customHeight="1">
      <c r="A356" s="1"/>
      <c r="D356" s="4"/>
      <c r="K356" s="5"/>
      <c r="M356" s="1"/>
    </row>
    <row r="357" ht="51.75" customHeight="1">
      <c r="A357" s="1"/>
      <c r="D357" s="4"/>
      <c r="K357" s="5"/>
      <c r="M357" s="1"/>
    </row>
    <row r="358" ht="51.75" customHeight="1">
      <c r="A358" s="1"/>
      <c r="D358" s="4"/>
      <c r="K358" s="5"/>
      <c r="M358" s="1"/>
    </row>
    <row r="359" ht="51.75" customHeight="1">
      <c r="A359" s="1"/>
      <c r="D359" s="4"/>
      <c r="K359" s="5"/>
      <c r="M359" s="1"/>
    </row>
    <row r="360" ht="51.75" customHeight="1">
      <c r="A360" s="1"/>
      <c r="D360" s="4"/>
      <c r="K360" s="5"/>
      <c r="M360" s="1"/>
    </row>
    <row r="361" ht="51.75" customHeight="1">
      <c r="A361" s="1"/>
      <c r="D361" s="4"/>
      <c r="K361" s="5"/>
      <c r="M361" s="1"/>
    </row>
    <row r="362" ht="51.75" customHeight="1">
      <c r="A362" s="1"/>
      <c r="D362" s="4"/>
      <c r="K362" s="5"/>
      <c r="M362" s="1"/>
    </row>
    <row r="363" ht="51.75" customHeight="1">
      <c r="A363" s="1"/>
      <c r="D363" s="4"/>
      <c r="K363" s="5"/>
      <c r="M363" s="1"/>
    </row>
    <row r="364" ht="51.75" customHeight="1">
      <c r="A364" s="1"/>
      <c r="D364" s="4"/>
      <c r="K364" s="5"/>
      <c r="M364" s="1"/>
    </row>
    <row r="365" ht="51.75" customHeight="1">
      <c r="A365" s="1"/>
      <c r="D365" s="4"/>
      <c r="K365" s="5"/>
      <c r="M365" s="1"/>
    </row>
    <row r="366" ht="51.75" customHeight="1">
      <c r="A366" s="1"/>
      <c r="D366" s="4"/>
      <c r="K366" s="5"/>
      <c r="M366" s="1"/>
    </row>
    <row r="367" ht="51.75" customHeight="1">
      <c r="A367" s="1"/>
      <c r="D367" s="4"/>
      <c r="K367" s="5"/>
      <c r="M367" s="1"/>
    </row>
    <row r="368" ht="51.75" customHeight="1">
      <c r="A368" s="1"/>
      <c r="D368" s="4"/>
      <c r="K368" s="5"/>
      <c r="M368" s="1"/>
    </row>
    <row r="369" ht="51.75" customHeight="1">
      <c r="A369" s="1"/>
      <c r="D369" s="4"/>
      <c r="K369" s="5"/>
      <c r="M369" s="1"/>
    </row>
    <row r="370" ht="51.75" customHeight="1">
      <c r="A370" s="1"/>
      <c r="D370" s="4"/>
      <c r="K370" s="5"/>
      <c r="M370" s="1"/>
    </row>
    <row r="371" ht="51.75" customHeight="1">
      <c r="A371" s="1"/>
      <c r="D371" s="4"/>
      <c r="K371" s="5"/>
      <c r="M371" s="1"/>
    </row>
    <row r="372" ht="51.75" customHeight="1">
      <c r="A372" s="1"/>
      <c r="D372" s="4"/>
      <c r="K372" s="5"/>
      <c r="M372" s="1"/>
    </row>
    <row r="373" ht="51.75" customHeight="1">
      <c r="A373" s="1"/>
      <c r="D373" s="4"/>
      <c r="K373" s="5"/>
      <c r="M373" s="1"/>
    </row>
    <row r="374" ht="51.75" customHeight="1">
      <c r="A374" s="1"/>
      <c r="D374" s="4"/>
      <c r="K374" s="5"/>
      <c r="M374" s="1"/>
    </row>
    <row r="375" ht="51.75" customHeight="1">
      <c r="A375" s="1"/>
      <c r="D375" s="4"/>
      <c r="K375" s="5"/>
      <c r="M375" s="1"/>
    </row>
    <row r="376" ht="51.75" customHeight="1">
      <c r="A376" s="1"/>
      <c r="D376" s="4"/>
      <c r="K376" s="5"/>
      <c r="M376" s="1"/>
    </row>
    <row r="377" ht="51.75" customHeight="1">
      <c r="A377" s="1"/>
      <c r="D377" s="4"/>
      <c r="K377" s="5"/>
      <c r="M377" s="1"/>
    </row>
    <row r="378" ht="51.75" customHeight="1">
      <c r="A378" s="1"/>
      <c r="D378" s="4"/>
      <c r="K378" s="5"/>
      <c r="M378" s="1"/>
    </row>
    <row r="379" ht="51.75" customHeight="1">
      <c r="A379" s="1"/>
      <c r="D379" s="4"/>
      <c r="K379" s="5"/>
      <c r="M379" s="1"/>
    </row>
    <row r="380" ht="51.75" customHeight="1">
      <c r="A380" s="1"/>
      <c r="D380" s="4"/>
      <c r="K380" s="5"/>
      <c r="M380" s="1"/>
    </row>
    <row r="381" ht="51.75" customHeight="1">
      <c r="A381" s="1"/>
      <c r="D381" s="4"/>
      <c r="K381" s="5"/>
      <c r="M381" s="1"/>
    </row>
    <row r="382" ht="51.75" customHeight="1">
      <c r="A382" s="1"/>
      <c r="D382" s="4"/>
      <c r="K382" s="5"/>
      <c r="M382" s="1"/>
    </row>
    <row r="383" ht="51.75" customHeight="1">
      <c r="A383" s="1"/>
      <c r="D383" s="4"/>
      <c r="K383" s="5"/>
      <c r="M383" s="1"/>
    </row>
    <row r="384" ht="51.75" customHeight="1">
      <c r="A384" s="1"/>
      <c r="D384" s="4"/>
      <c r="K384" s="5"/>
      <c r="M384" s="1"/>
    </row>
    <row r="385" ht="51.75" customHeight="1">
      <c r="A385" s="1"/>
      <c r="D385" s="4"/>
      <c r="K385" s="5"/>
      <c r="M385" s="1"/>
    </row>
    <row r="386" ht="51.75" customHeight="1">
      <c r="A386" s="1"/>
      <c r="D386" s="4"/>
      <c r="K386" s="5"/>
      <c r="M386" s="1"/>
    </row>
    <row r="387" ht="51.75" customHeight="1">
      <c r="A387" s="1"/>
      <c r="D387" s="4"/>
      <c r="K387" s="5"/>
      <c r="M387" s="1"/>
    </row>
    <row r="388" ht="51.75" customHeight="1">
      <c r="A388" s="1"/>
      <c r="D388" s="4"/>
      <c r="K388" s="5"/>
      <c r="M388" s="1"/>
    </row>
    <row r="389" ht="51.75" customHeight="1">
      <c r="A389" s="1"/>
      <c r="D389" s="4"/>
      <c r="K389" s="5"/>
      <c r="M389" s="1"/>
    </row>
    <row r="390" ht="51.75" customHeight="1">
      <c r="A390" s="1"/>
      <c r="D390" s="4"/>
      <c r="K390" s="5"/>
      <c r="M390" s="1"/>
    </row>
    <row r="391" ht="51.75" customHeight="1">
      <c r="A391" s="1"/>
      <c r="D391" s="4"/>
      <c r="K391" s="5"/>
      <c r="M391" s="1"/>
    </row>
    <row r="392" ht="51.75" customHeight="1">
      <c r="A392" s="1"/>
      <c r="D392" s="4"/>
      <c r="K392" s="5"/>
      <c r="M392" s="1"/>
    </row>
    <row r="393" ht="51.75" customHeight="1">
      <c r="A393" s="1"/>
      <c r="D393" s="4"/>
      <c r="K393" s="5"/>
      <c r="M393" s="1"/>
    </row>
    <row r="394" ht="51.75" customHeight="1">
      <c r="A394" s="1"/>
      <c r="D394" s="4"/>
      <c r="K394" s="5"/>
      <c r="M394" s="1"/>
    </row>
    <row r="395" ht="51.75" customHeight="1">
      <c r="A395" s="1"/>
      <c r="D395" s="4"/>
      <c r="K395" s="5"/>
      <c r="M395" s="1"/>
    </row>
    <row r="396" ht="51.75" customHeight="1">
      <c r="A396" s="1"/>
      <c r="D396" s="4"/>
      <c r="K396" s="5"/>
      <c r="M396" s="1"/>
    </row>
    <row r="397" ht="51.75" customHeight="1">
      <c r="A397" s="1"/>
      <c r="D397" s="4"/>
      <c r="K397" s="5"/>
      <c r="M397" s="1"/>
    </row>
    <row r="398" ht="51.75" customHeight="1">
      <c r="A398" s="1"/>
      <c r="D398" s="4"/>
      <c r="K398" s="5"/>
      <c r="M398" s="1"/>
    </row>
    <row r="399" ht="51.75" customHeight="1">
      <c r="A399" s="1"/>
      <c r="D399" s="4"/>
      <c r="K399" s="5"/>
      <c r="M399" s="1"/>
    </row>
    <row r="400" ht="51.75" customHeight="1">
      <c r="A400" s="1"/>
      <c r="D400" s="4"/>
      <c r="K400" s="5"/>
      <c r="M400" s="1"/>
    </row>
    <row r="401" ht="51.75" customHeight="1">
      <c r="A401" s="1"/>
      <c r="D401" s="4"/>
      <c r="K401" s="5"/>
      <c r="M401" s="1"/>
    </row>
    <row r="402" ht="51.75" customHeight="1">
      <c r="A402" s="1"/>
      <c r="D402" s="4"/>
      <c r="K402" s="5"/>
      <c r="M402" s="1"/>
    </row>
    <row r="403" ht="51.75" customHeight="1">
      <c r="A403" s="1"/>
      <c r="D403" s="4"/>
      <c r="K403" s="5"/>
      <c r="M403" s="1"/>
    </row>
    <row r="404" ht="51.75" customHeight="1">
      <c r="A404" s="1"/>
      <c r="D404" s="4"/>
      <c r="K404" s="5"/>
      <c r="M404" s="1"/>
    </row>
    <row r="405" ht="51.75" customHeight="1">
      <c r="A405" s="1"/>
      <c r="D405" s="4"/>
      <c r="K405" s="5"/>
      <c r="M405" s="1"/>
    </row>
    <row r="406" ht="51.75" customHeight="1">
      <c r="A406" s="1"/>
      <c r="D406" s="4"/>
      <c r="K406" s="5"/>
      <c r="M406" s="1"/>
    </row>
    <row r="407" ht="51.75" customHeight="1">
      <c r="A407" s="1"/>
      <c r="D407" s="4"/>
      <c r="K407" s="5"/>
      <c r="M407" s="1"/>
    </row>
    <row r="408" ht="51.75" customHeight="1">
      <c r="A408" s="1"/>
      <c r="D408" s="4"/>
      <c r="K408" s="5"/>
      <c r="M408" s="1"/>
    </row>
    <row r="409" ht="51.75" customHeight="1">
      <c r="A409" s="1"/>
      <c r="D409" s="4"/>
      <c r="K409" s="5"/>
      <c r="M409" s="1"/>
    </row>
    <row r="410" ht="51.75" customHeight="1">
      <c r="A410" s="1"/>
      <c r="D410" s="4"/>
      <c r="K410" s="5"/>
      <c r="M410" s="1"/>
    </row>
    <row r="411" ht="51.75" customHeight="1">
      <c r="A411" s="1"/>
      <c r="D411" s="4"/>
      <c r="K411" s="5"/>
      <c r="M411" s="1"/>
    </row>
    <row r="412" ht="51.75" customHeight="1">
      <c r="A412" s="1"/>
      <c r="D412" s="4"/>
      <c r="K412" s="5"/>
      <c r="M412" s="1"/>
    </row>
    <row r="413" ht="51.75" customHeight="1">
      <c r="A413" s="1"/>
      <c r="D413" s="4"/>
      <c r="K413" s="5"/>
      <c r="M413" s="1"/>
    </row>
    <row r="414" ht="51.75" customHeight="1">
      <c r="A414" s="1"/>
      <c r="D414" s="4"/>
      <c r="K414" s="5"/>
      <c r="M414" s="1"/>
    </row>
    <row r="415" ht="51.75" customHeight="1">
      <c r="A415" s="1"/>
      <c r="D415" s="4"/>
      <c r="K415" s="5"/>
      <c r="M415" s="1"/>
    </row>
    <row r="416" ht="51.75" customHeight="1">
      <c r="A416" s="1"/>
      <c r="D416" s="4"/>
      <c r="K416" s="5"/>
      <c r="M416" s="1"/>
    </row>
    <row r="417" ht="51.75" customHeight="1">
      <c r="A417" s="1"/>
      <c r="D417" s="4"/>
      <c r="K417" s="5"/>
      <c r="M417" s="1"/>
    </row>
    <row r="418" ht="51.75" customHeight="1">
      <c r="A418" s="1"/>
      <c r="D418" s="4"/>
      <c r="K418" s="5"/>
      <c r="M418" s="1"/>
    </row>
    <row r="419" ht="51.75" customHeight="1">
      <c r="A419" s="1"/>
      <c r="D419" s="4"/>
      <c r="K419" s="5"/>
      <c r="M419" s="1"/>
    </row>
    <row r="420" ht="51.75" customHeight="1">
      <c r="A420" s="1"/>
      <c r="D420" s="4"/>
      <c r="K420" s="5"/>
      <c r="M420" s="1"/>
    </row>
    <row r="421" ht="51.75" customHeight="1">
      <c r="A421" s="1"/>
      <c r="D421" s="4"/>
      <c r="K421" s="5"/>
      <c r="M421" s="1"/>
    </row>
    <row r="422" ht="51.75" customHeight="1">
      <c r="A422" s="1"/>
      <c r="D422" s="4"/>
      <c r="K422" s="5"/>
      <c r="M422" s="1"/>
    </row>
    <row r="423" ht="51.75" customHeight="1">
      <c r="A423" s="1"/>
      <c r="D423" s="4"/>
      <c r="K423" s="5"/>
      <c r="M423" s="1"/>
    </row>
    <row r="424" ht="51.75" customHeight="1">
      <c r="A424" s="1"/>
      <c r="D424" s="4"/>
      <c r="K424" s="5"/>
      <c r="M424" s="1"/>
    </row>
    <row r="425" ht="51.75" customHeight="1">
      <c r="A425" s="1"/>
      <c r="D425" s="4"/>
      <c r="K425" s="5"/>
      <c r="M425" s="1"/>
    </row>
    <row r="426" ht="51.75" customHeight="1">
      <c r="A426" s="1"/>
      <c r="D426" s="4"/>
      <c r="K426" s="5"/>
      <c r="M426" s="1"/>
    </row>
    <row r="427" ht="51.75" customHeight="1">
      <c r="A427" s="1"/>
      <c r="D427" s="4"/>
      <c r="K427" s="5"/>
      <c r="M427" s="1"/>
    </row>
    <row r="428" ht="51.75" customHeight="1">
      <c r="A428" s="1"/>
      <c r="D428" s="4"/>
      <c r="K428" s="5"/>
      <c r="M428" s="1"/>
    </row>
    <row r="429" ht="51.75" customHeight="1">
      <c r="A429" s="1"/>
      <c r="D429" s="4"/>
      <c r="K429" s="5"/>
      <c r="M429" s="1"/>
    </row>
    <row r="430" ht="51.75" customHeight="1">
      <c r="A430" s="1"/>
      <c r="D430" s="4"/>
      <c r="K430" s="5"/>
      <c r="M430" s="1"/>
    </row>
    <row r="431" ht="51.75" customHeight="1">
      <c r="A431" s="1"/>
      <c r="D431" s="4"/>
      <c r="K431" s="5"/>
      <c r="M431" s="1"/>
    </row>
    <row r="432" ht="51.75" customHeight="1">
      <c r="A432" s="1"/>
      <c r="D432" s="4"/>
      <c r="K432" s="5"/>
      <c r="M432" s="1"/>
    </row>
    <row r="433" ht="51.75" customHeight="1">
      <c r="A433" s="1"/>
      <c r="D433" s="4"/>
      <c r="K433" s="5"/>
      <c r="M433" s="1"/>
    </row>
    <row r="434" ht="51.75" customHeight="1">
      <c r="A434" s="1"/>
      <c r="D434" s="4"/>
      <c r="K434" s="5"/>
      <c r="M434" s="1"/>
    </row>
    <row r="435" ht="51.75" customHeight="1">
      <c r="A435" s="1"/>
      <c r="D435" s="4"/>
      <c r="K435" s="5"/>
      <c r="M435" s="1"/>
    </row>
    <row r="436" ht="51.75" customHeight="1">
      <c r="A436" s="1"/>
      <c r="D436" s="4"/>
      <c r="K436" s="5"/>
      <c r="M436" s="1"/>
    </row>
    <row r="437" ht="51.75" customHeight="1">
      <c r="A437" s="1"/>
      <c r="D437" s="4"/>
      <c r="K437" s="5"/>
      <c r="M437" s="1"/>
    </row>
    <row r="438" ht="51.75" customHeight="1">
      <c r="A438" s="1"/>
      <c r="D438" s="4"/>
      <c r="K438" s="5"/>
      <c r="M438" s="1"/>
    </row>
    <row r="439" ht="51.75" customHeight="1">
      <c r="A439" s="1"/>
      <c r="D439" s="4"/>
      <c r="K439" s="5"/>
      <c r="M439" s="1"/>
    </row>
    <row r="440" ht="51.75" customHeight="1">
      <c r="A440" s="1"/>
      <c r="D440" s="4"/>
      <c r="K440" s="5"/>
      <c r="M440" s="1"/>
    </row>
    <row r="441" ht="51.75" customHeight="1">
      <c r="A441" s="1"/>
      <c r="D441" s="4"/>
      <c r="K441" s="5"/>
      <c r="M441" s="1"/>
    </row>
    <row r="442" ht="51.75" customHeight="1">
      <c r="A442" s="1"/>
      <c r="D442" s="4"/>
      <c r="K442" s="5"/>
      <c r="M442" s="1"/>
    </row>
    <row r="443" ht="51.75" customHeight="1">
      <c r="A443" s="1"/>
      <c r="D443" s="4"/>
      <c r="K443" s="5"/>
      <c r="M443" s="1"/>
    </row>
    <row r="444" ht="51.75" customHeight="1">
      <c r="A444" s="1"/>
      <c r="D444" s="4"/>
      <c r="K444" s="5"/>
      <c r="M444" s="1"/>
    </row>
    <row r="445" ht="51.75" customHeight="1">
      <c r="A445" s="1"/>
      <c r="D445" s="4"/>
      <c r="K445" s="5"/>
      <c r="M445" s="1"/>
    </row>
    <row r="446" ht="51.75" customHeight="1">
      <c r="A446" s="1"/>
      <c r="D446" s="4"/>
      <c r="K446" s="5"/>
      <c r="M446" s="1"/>
    </row>
    <row r="447" ht="51.75" customHeight="1">
      <c r="A447" s="1"/>
      <c r="D447" s="4"/>
      <c r="K447" s="5"/>
      <c r="M447" s="1"/>
    </row>
    <row r="448" ht="51.75" customHeight="1">
      <c r="A448" s="1"/>
      <c r="D448" s="4"/>
      <c r="K448" s="5"/>
      <c r="M448" s="1"/>
    </row>
    <row r="449" ht="51.75" customHeight="1">
      <c r="A449" s="1"/>
      <c r="D449" s="4"/>
      <c r="K449" s="5"/>
      <c r="M449" s="1"/>
    </row>
    <row r="450" ht="51.75" customHeight="1">
      <c r="A450" s="1"/>
      <c r="D450" s="4"/>
      <c r="K450" s="5"/>
      <c r="M450" s="1"/>
    </row>
    <row r="451" ht="51.75" customHeight="1">
      <c r="A451" s="1"/>
      <c r="D451" s="4"/>
      <c r="K451" s="5"/>
      <c r="M451" s="1"/>
    </row>
    <row r="452" ht="51.75" customHeight="1">
      <c r="A452" s="1"/>
      <c r="D452" s="4"/>
      <c r="K452" s="5"/>
      <c r="M452" s="1"/>
    </row>
    <row r="453" ht="51.75" customHeight="1">
      <c r="A453" s="1"/>
      <c r="D453" s="4"/>
      <c r="K453" s="5"/>
      <c r="M453" s="1"/>
    </row>
    <row r="454" ht="51.75" customHeight="1">
      <c r="A454" s="1"/>
      <c r="D454" s="4"/>
      <c r="K454" s="5"/>
      <c r="M454" s="1"/>
    </row>
    <row r="455" ht="51.75" customHeight="1">
      <c r="A455" s="1"/>
      <c r="D455" s="4"/>
      <c r="K455" s="5"/>
      <c r="M455" s="1"/>
    </row>
    <row r="456" ht="51.75" customHeight="1">
      <c r="A456" s="1"/>
      <c r="D456" s="4"/>
      <c r="K456" s="5"/>
      <c r="M456" s="1"/>
    </row>
    <row r="457" ht="51.75" customHeight="1">
      <c r="A457" s="1"/>
      <c r="D457" s="4"/>
      <c r="K457" s="5"/>
      <c r="M457" s="1"/>
    </row>
    <row r="458" ht="51.75" customHeight="1">
      <c r="A458" s="1"/>
      <c r="D458" s="4"/>
      <c r="K458" s="5"/>
      <c r="M458" s="1"/>
    </row>
    <row r="459" ht="51.75" customHeight="1">
      <c r="A459" s="1"/>
      <c r="D459" s="4"/>
      <c r="K459" s="5"/>
      <c r="M459" s="1"/>
    </row>
    <row r="460" ht="51.75" customHeight="1">
      <c r="A460" s="1"/>
      <c r="D460" s="4"/>
      <c r="K460" s="5"/>
      <c r="M460" s="1"/>
    </row>
    <row r="461" ht="51.75" customHeight="1">
      <c r="A461" s="1"/>
      <c r="D461" s="4"/>
      <c r="K461" s="5"/>
      <c r="M461" s="1"/>
    </row>
    <row r="462" ht="51.75" customHeight="1">
      <c r="A462" s="1"/>
      <c r="D462" s="4"/>
      <c r="K462" s="5"/>
      <c r="M462" s="1"/>
    </row>
    <row r="463" ht="51.75" customHeight="1">
      <c r="A463" s="1"/>
      <c r="D463" s="4"/>
      <c r="K463" s="5"/>
      <c r="M463" s="1"/>
    </row>
    <row r="464" ht="51.75" customHeight="1">
      <c r="A464" s="1"/>
      <c r="D464" s="4"/>
      <c r="K464" s="5"/>
      <c r="M464" s="1"/>
    </row>
    <row r="465" ht="51.75" customHeight="1">
      <c r="A465" s="1"/>
      <c r="D465" s="4"/>
      <c r="K465" s="5"/>
      <c r="M465" s="1"/>
    </row>
    <row r="466" ht="51.75" customHeight="1">
      <c r="A466" s="1"/>
      <c r="D466" s="4"/>
      <c r="K466" s="5"/>
      <c r="M466" s="1"/>
    </row>
    <row r="467" ht="51.75" customHeight="1">
      <c r="A467" s="1"/>
      <c r="D467" s="4"/>
      <c r="K467" s="5"/>
      <c r="M467" s="1"/>
    </row>
    <row r="468" ht="51.75" customHeight="1">
      <c r="A468" s="1"/>
      <c r="D468" s="4"/>
      <c r="K468" s="5"/>
      <c r="M468" s="1"/>
    </row>
    <row r="469" ht="51.75" customHeight="1">
      <c r="A469" s="1"/>
      <c r="D469" s="4"/>
      <c r="K469" s="5"/>
      <c r="M469" s="1"/>
    </row>
    <row r="470" ht="51.75" customHeight="1">
      <c r="A470" s="1"/>
      <c r="D470" s="4"/>
      <c r="K470" s="5"/>
      <c r="M470" s="1"/>
    </row>
    <row r="471" ht="51.75" customHeight="1">
      <c r="A471" s="1"/>
      <c r="D471" s="4"/>
      <c r="K471" s="5"/>
      <c r="M471" s="1"/>
    </row>
    <row r="472" ht="51.75" customHeight="1">
      <c r="A472" s="1"/>
      <c r="D472" s="4"/>
      <c r="K472" s="5"/>
      <c r="M472" s="1"/>
    </row>
    <row r="473" ht="51.75" customHeight="1">
      <c r="A473" s="1"/>
      <c r="D473" s="4"/>
      <c r="K473" s="5"/>
      <c r="M473" s="1"/>
    </row>
    <row r="474" ht="51.75" customHeight="1">
      <c r="A474" s="1"/>
      <c r="D474" s="4"/>
      <c r="K474" s="5"/>
      <c r="M474" s="1"/>
    </row>
    <row r="475" ht="51.75" customHeight="1">
      <c r="A475" s="1"/>
      <c r="D475" s="4"/>
      <c r="K475" s="5"/>
      <c r="M475" s="1"/>
    </row>
    <row r="476" ht="51.75" customHeight="1">
      <c r="A476" s="1"/>
      <c r="D476" s="4"/>
      <c r="K476" s="5"/>
      <c r="M476" s="1"/>
    </row>
    <row r="477" ht="51.75" customHeight="1">
      <c r="A477" s="1"/>
      <c r="D477" s="4"/>
      <c r="K477" s="5"/>
      <c r="M477" s="1"/>
    </row>
    <row r="478" ht="51.75" customHeight="1">
      <c r="A478" s="1"/>
      <c r="D478" s="4"/>
      <c r="K478" s="5"/>
      <c r="M478" s="1"/>
    </row>
    <row r="479" ht="51.75" customHeight="1">
      <c r="A479" s="1"/>
      <c r="D479" s="4"/>
      <c r="K479" s="5"/>
      <c r="M479" s="1"/>
    </row>
    <row r="480" ht="51.75" customHeight="1">
      <c r="A480" s="1"/>
      <c r="D480" s="4"/>
      <c r="K480" s="5"/>
      <c r="M480" s="1"/>
    </row>
    <row r="481" ht="51.75" customHeight="1">
      <c r="A481" s="1"/>
      <c r="D481" s="4"/>
      <c r="K481" s="5"/>
      <c r="M481" s="1"/>
    </row>
    <row r="482" ht="51.75" customHeight="1">
      <c r="A482" s="1"/>
      <c r="D482" s="4"/>
      <c r="K482" s="5"/>
      <c r="M482" s="1"/>
    </row>
    <row r="483" ht="51.75" customHeight="1">
      <c r="A483" s="1"/>
      <c r="D483" s="4"/>
      <c r="K483" s="5"/>
      <c r="M483" s="1"/>
    </row>
    <row r="484" ht="51.75" customHeight="1">
      <c r="A484" s="1"/>
      <c r="D484" s="4"/>
      <c r="K484" s="5"/>
      <c r="M484" s="1"/>
    </row>
    <row r="485" ht="51.75" customHeight="1">
      <c r="A485" s="1"/>
      <c r="D485" s="4"/>
      <c r="K485" s="5"/>
      <c r="M485" s="1"/>
    </row>
    <row r="486" ht="51.75" customHeight="1">
      <c r="A486" s="1"/>
      <c r="D486" s="4"/>
      <c r="K486" s="5"/>
      <c r="M486" s="1"/>
    </row>
    <row r="487" ht="51.75" customHeight="1">
      <c r="A487" s="1"/>
      <c r="D487" s="4"/>
      <c r="K487" s="5"/>
      <c r="M487" s="1"/>
    </row>
    <row r="488" ht="51.75" customHeight="1">
      <c r="A488" s="1"/>
      <c r="D488" s="4"/>
      <c r="K488" s="5"/>
      <c r="M488" s="1"/>
    </row>
    <row r="489" ht="51.75" customHeight="1">
      <c r="A489" s="1"/>
      <c r="D489" s="4"/>
      <c r="K489" s="5"/>
      <c r="M489" s="1"/>
    </row>
    <row r="490" ht="51.75" customHeight="1">
      <c r="A490" s="1"/>
      <c r="D490" s="4"/>
      <c r="K490" s="5"/>
      <c r="M490" s="1"/>
    </row>
    <row r="491" ht="51.75" customHeight="1">
      <c r="A491" s="1"/>
      <c r="D491" s="4"/>
      <c r="K491" s="5"/>
      <c r="M491" s="1"/>
    </row>
    <row r="492" ht="51.75" customHeight="1">
      <c r="A492" s="1"/>
      <c r="D492" s="4"/>
      <c r="K492" s="5"/>
      <c r="M492" s="1"/>
    </row>
    <row r="493" ht="51.75" customHeight="1">
      <c r="A493" s="1"/>
      <c r="D493" s="4"/>
      <c r="K493" s="5"/>
      <c r="M493" s="1"/>
    </row>
    <row r="494" ht="51.75" customHeight="1">
      <c r="A494" s="1"/>
      <c r="D494" s="4"/>
      <c r="K494" s="5"/>
      <c r="M494" s="1"/>
    </row>
    <row r="495" ht="51.75" customHeight="1">
      <c r="A495" s="1"/>
      <c r="D495" s="4"/>
      <c r="K495" s="5"/>
      <c r="M495" s="1"/>
    </row>
    <row r="496" ht="51.75" customHeight="1">
      <c r="A496" s="1"/>
      <c r="D496" s="4"/>
      <c r="K496" s="5"/>
      <c r="M496" s="1"/>
    </row>
    <row r="497" ht="51.75" customHeight="1">
      <c r="A497" s="1"/>
      <c r="D497" s="4"/>
      <c r="K497" s="5"/>
      <c r="M497" s="1"/>
    </row>
    <row r="498" ht="51.75" customHeight="1">
      <c r="A498" s="1"/>
      <c r="D498" s="4"/>
      <c r="K498" s="5"/>
      <c r="M498" s="1"/>
    </row>
    <row r="499" ht="51.75" customHeight="1">
      <c r="A499" s="1"/>
      <c r="D499" s="4"/>
      <c r="K499" s="5"/>
      <c r="M499" s="1"/>
    </row>
    <row r="500" ht="51.75" customHeight="1">
      <c r="A500" s="1"/>
      <c r="D500" s="4"/>
      <c r="K500" s="5"/>
      <c r="M500" s="1"/>
    </row>
    <row r="501" ht="51.75" customHeight="1">
      <c r="A501" s="1"/>
      <c r="D501" s="4"/>
      <c r="K501" s="5"/>
      <c r="M501" s="1"/>
    </row>
    <row r="502" ht="51.75" customHeight="1">
      <c r="A502" s="1"/>
      <c r="D502" s="4"/>
      <c r="K502" s="5"/>
      <c r="M502" s="1"/>
    </row>
    <row r="503" ht="51.75" customHeight="1">
      <c r="A503" s="1"/>
      <c r="D503" s="4"/>
      <c r="K503" s="5"/>
      <c r="M503" s="1"/>
    </row>
    <row r="504" ht="51.75" customHeight="1">
      <c r="A504" s="1"/>
      <c r="D504" s="4"/>
      <c r="K504" s="5"/>
      <c r="M504" s="1"/>
    </row>
    <row r="505" ht="51.75" customHeight="1">
      <c r="A505" s="1"/>
      <c r="D505" s="4"/>
      <c r="K505" s="5"/>
      <c r="M505" s="1"/>
    </row>
    <row r="506" ht="51.75" customHeight="1">
      <c r="A506" s="1"/>
      <c r="D506" s="4"/>
      <c r="K506" s="5"/>
      <c r="M506" s="1"/>
    </row>
    <row r="507" ht="51.75" customHeight="1">
      <c r="A507" s="1"/>
      <c r="D507" s="4"/>
      <c r="K507" s="5"/>
      <c r="M507" s="1"/>
    </row>
    <row r="508" ht="51.75" customHeight="1">
      <c r="A508" s="1"/>
      <c r="D508" s="4"/>
      <c r="K508" s="5"/>
      <c r="M508" s="1"/>
    </row>
    <row r="509" ht="51.75" customHeight="1">
      <c r="A509" s="1"/>
      <c r="D509" s="4"/>
      <c r="K509" s="5"/>
      <c r="M509" s="1"/>
    </row>
    <row r="510" ht="51.75" customHeight="1">
      <c r="A510" s="1"/>
      <c r="D510" s="4"/>
      <c r="K510" s="5"/>
      <c r="M510" s="1"/>
    </row>
    <row r="511" ht="51.75" customHeight="1">
      <c r="A511" s="1"/>
      <c r="D511" s="4"/>
      <c r="K511" s="5"/>
      <c r="M511" s="1"/>
    </row>
    <row r="512" ht="51.75" customHeight="1">
      <c r="A512" s="1"/>
      <c r="D512" s="4"/>
      <c r="K512" s="5"/>
      <c r="M512" s="1"/>
    </row>
    <row r="513" ht="51.75" customHeight="1">
      <c r="A513" s="1"/>
      <c r="D513" s="4"/>
      <c r="K513" s="5"/>
      <c r="M513" s="1"/>
    </row>
    <row r="514" ht="51.75" customHeight="1">
      <c r="A514" s="1"/>
      <c r="D514" s="4"/>
      <c r="K514" s="5"/>
      <c r="M514" s="1"/>
    </row>
    <row r="515" ht="51.75" customHeight="1">
      <c r="A515" s="1"/>
      <c r="D515" s="4"/>
      <c r="K515" s="5"/>
      <c r="M515" s="1"/>
    </row>
    <row r="516" ht="51.75" customHeight="1">
      <c r="A516" s="1"/>
      <c r="D516" s="4"/>
      <c r="K516" s="5"/>
      <c r="M516" s="1"/>
    </row>
    <row r="517" ht="51.75" customHeight="1">
      <c r="A517" s="1"/>
      <c r="D517" s="4"/>
      <c r="K517" s="5"/>
      <c r="M517" s="1"/>
    </row>
    <row r="518" ht="51.75" customHeight="1">
      <c r="A518" s="1"/>
      <c r="D518" s="4"/>
      <c r="K518" s="5"/>
      <c r="M518" s="1"/>
    </row>
    <row r="519" ht="51.75" customHeight="1">
      <c r="A519" s="1"/>
      <c r="D519" s="4"/>
      <c r="K519" s="5"/>
      <c r="M519" s="1"/>
    </row>
    <row r="520" ht="51.75" customHeight="1">
      <c r="A520" s="1"/>
      <c r="D520" s="4"/>
      <c r="K520" s="5"/>
      <c r="M520" s="1"/>
    </row>
    <row r="521" ht="51.75" customHeight="1">
      <c r="A521" s="1"/>
      <c r="D521" s="4"/>
      <c r="K521" s="5"/>
      <c r="M521" s="1"/>
    </row>
    <row r="522" ht="51.75" customHeight="1">
      <c r="A522" s="1"/>
      <c r="D522" s="4"/>
      <c r="K522" s="5"/>
      <c r="M522" s="1"/>
    </row>
    <row r="523" ht="51.75" customHeight="1">
      <c r="A523" s="1"/>
      <c r="D523" s="4"/>
      <c r="K523" s="5"/>
      <c r="M523" s="1"/>
    </row>
    <row r="524" ht="51.75" customHeight="1">
      <c r="A524" s="1"/>
      <c r="D524" s="4"/>
      <c r="K524" s="5"/>
      <c r="M524" s="1"/>
    </row>
    <row r="525" ht="51.75" customHeight="1">
      <c r="A525" s="1"/>
      <c r="D525" s="4"/>
      <c r="K525" s="5"/>
      <c r="M525" s="1"/>
    </row>
    <row r="526" ht="51.75" customHeight="1">
      <c r="A526" s="1"/>
      <c r="D526" s="4"/>
      <c r="K526" s="5"/>
      <c r="M526" s="1"/>
    </row>
    <row r="527" ht="51.75" customHeight="1">
      <c r="A527" s="1"/>
      <c r="D527" s="4"/>
      <c r="K527" s="5"/>
      <c r="M527" s="1"/>
    </row>
    <row r="528" ht="51.75" customHeight="1">
      <c r="A528" s="1"/>
      <c r="D528" s="4"/>
      <c r="K528" s="5"/>
      <c r="M528" s="1"/>
    </row>
    <row r="529" ht="51.75" customHeight="1">
      <c r="A529" s="1"/>
      <c r="D529" s="4"/>
      <c r="K529" s="5"/>
      <c r="M529" s="1"/>
    </row>
    <row r="530" ht="51.75" customHeight="1">
      <c r="A530" s="1"/>
      <c r="D530" s="4"/>
      <c r="K530" s="5"/>
      <c r="M530" s="1"/>
    </row>
    <row r="531" ht="51.75" customHeight="1">
      <c r="A531" s="1"/>
      <c r="D531" s="4"/>
      <c r="K531" s="5"/>
      <c r="M531" s="1"/>
    </row>
    <row r="532" ht="51.75" customHeight="1">
      <c r="A532" s="1"/>
      <c r="D532" s="4"/>
      <c r="K532" s="5"/>
      <c r="M532" s="1"/>
    </row>
    <row r="533" ht="51.75" customHeight="1">
      <c r="A533" s="1"/>
      <c r="D533" s="4"/>
      <c r="K533" s="5"/>
      <c r="M533" s="1"/>
    </row>
    <row r="534" ht="51.75" customHeight="1">
      <c r="A534" s="1"/>
      <c r="D534" s="4"/>
      <c r="K534" s="5"/>
      <c r="M534" s="1"/>
    </row>
    <row r="535" ht="51.75" customHeight="1">
      <c r="A535" s="1"/>
      <c r="D535" s="4"/>
      <c r="K535" s="5"/>
      <c r="M535" s="1"/>
    </row>
    <row r="536" ht="51.75" customHeight="1">
      <c r="A536" s="1"/>
      <c r="D536" s="4"/>
      <c r="K536" s="5"/>
      <c r="M536" s="1"/>
    </row>
    <row r="537" ht="51.75" customHeight="1">
      <c r="A537" s="1"/>
      <c r="D537" s="4"/>
      <c r="K537" s="5"/>
      <c r="M537" s="1"/>
    </row>
    <row r="538" ht="51.75" customHeight="1">
      <c r="A538" s="1"/>
      <c r="D538" s="4"/>
      <c r="K538" s="5"/>
      <c r="M538" s="1"/>
    </row>
    <row r="539" ht="51.75" customHeight="1">
      <c r="A539" s="1"/>
      <c r="D539" s="4"/>
      <c r="K539" s="5"/>
      <c r="M539" s="1"/>
    </row>
    <row r="540" ht="51.75" customHeight="1">
      <c r="A540" s="1"/>
      <c r="D540" s="4"/>
      <c r="K540" s="5"/>
      <c r="M540" s="1"/>
    </row>
    <row r="541" ht="51.75" customHeight="1">
      <c r="A541" s="1"/>
      <c r="D541" s="4"/>
      <c r="K541" s="5"/>
      <c r="M541" s="1"/>
    </row>
    <row r="542" ht="51.75" customHeight="1">
      <c r="A542" s="1"/>
      <c r="D542" s="4"/>
      <c r="K542" s="5"/>
      <c r="M542" s="1"/>
    </row>
    <row r="543" ht="51.75" customHeight="1">
      <c r="A543" s="1"/>
      <c r="D543" s="4"/>
      <c r="K543" s="5"/>
      <c r="M543" s="1"/>
    </row>
    <row r="544" ht="51.75" customHeight="1">
      <c r="A544" s="1"/>
      <c r="D544" s="4"/>
      <c r="K544" s="5"/>
      <c r="M544" s="1"/>
    </row>
    <row r="545" ht="51.75" customHeight="1">
      <c r="A545" s="1"/>
      <c r="D545" s="4"/>
      <c r="K545" s="5"/>
      <c r="M545" s="1"/>
    </row>
    <row r="546" ht="51.75" customHeight="1">
      <c r="A546" s="1"/>
      <c r="D546" s="4"/>
      <c r="K546" s="5"/>
      <c r="M546" s="1"/>
    </row>
    <row r="547" ht="51.75" customHeight="1">
      <c r="A547" s="1"/>
      <c r="D547" s="4"/>
      <c r="K547" s="5"/>
      <c r="M547" s="1"/>
    </row>
    <row r="548" ht="51.75" customHeight="1">
      <c r="A548" s="1"/>
      <c r="D548" s="4"/>
      <c r="K548" s="5"/>
      <c r="M548" s="1"/>
    </row>
    <row r="549" ht="51.75" customHeight="1">
      <c r="A549" s="1"/>
      <c r="D549" s="4"/>
      <c r="K549" s="5"/>
      <c r="M549" s="1"/>
    </row>
    <row r="550" ht="51.75" customHeight="1">
      <c r="A550" s="1"/>
      <c r="D550" s="4"/>
      <c r="K550" s="5"/>
      <c r="M550" s="1"/>
    </row>
    <row r="551" ht="51.75" customHeight="1">
      <c r="A551" s="1"/>
      <c r="D551" s="4"/>
      <c r="K551" s="5"/>
      <c r="M551" s="1"/>
    </row>
    <row r="552" ht="51.75" customHeight="1">
      <c r="A552" s="1"/>
      <c r="D552" s="4"/>
      <c r="K552" s="5"/>
      <c r="M552" s="1"/>
    </row>
    <row r="553" ht="51.75" customHeight="1">
      <c r="A553" s="1"/>
      <c r="D553" s="4"/>
      <c r="K553" s="5"/>
      <c r="M553" s="1"/>
    </row>
    <row r="554" ht="51.75" customHeight="1">
      <c r="A554" s="1"/>
      <c r="D554" s="4"/>
      <c r="K554" s="5"/>
      <c r="M554" s="1"/>
    </row>
    <row r="555" ht="51.75" customHeight="1">
      <c r="A555" s="1"/>
      <c r="D555" s="4"/>
      <c r="K555" s="5"/>
      <c r="M555" s="1"/>
    </row>
    <row r="556" ht="51.75" customHeight="1">
      <c r="A556" s="1"/>
      <c r="D556" s="4"/>
      <c r="K556" s="5"/>
      <c r="M556" s="1"/>
    </row>
    <row r="557" ht="51.75" customHeight="1">
      <c r="A557" s="1"/>
      <c r="D557" s="4"/>
      <c r="K557" s="5"/>
      <c r="M557" s="1"/>
    </row>
    <row r="558" ht="51.75" customHeight="1">
      <c r="A558" s="1"/>
      <c r="D558" s="4"/>
      <c r="K558" s="5"/>
      <c r="M558" s="1"/>
    </row>
    <row r="559" ht="51.75" customHeight="1">
      <c r="A559" s="1"/>
      <c r="D559" s="4"/>
      <c r="K559" s="5"/>
      <c r="M559" s="1"/>
    </row>
    <row r="560" ht="51.75" customHeight="1">
      <c r="A560" s="1"/>
      <c r="D560" s="4"/>
      <c r="K560" s="5"/>
      <c r="M560" s="1"/>
    </row>
    <row r="561" ht="51.75" customHeight="1">
      <c r="A561" s="1"/>
      <c r="D561" s="4"/>
      <c r="K561" s="5"/>
      <c r="M561" s="1"/>
    </row>
    <row r="562" ht="51.75" customHeight="1">
      <c r="A562" s="1"/>
      <c r="D562" s="4"/>
      <c r="K562" s="5"/>
      <c r="M562" s="1"/>
    </row>
    <row r="563" ht="51.75" customHeight="1">
      <c r="A563" s="1"/>
      <c r="D563" s="4"/>
      <c r="K563" s="5"/>
      <c r="M563" s="1"/>
    </row>
    <row r="564" ht="51.75" customHeight="1">
      <c r="A564" s="1"/>
      <c r="D564" s="4"/>
      <c r="K564" s="5"/>
      <c r="M564" s="1"/>
    </row>
    <row r="565" ht="51.75" customHeight="1">
      <c r="A565" s="1"/>
      <c r="D565" s="4"/>
      <c r="K565" s="5"/>
      <c r="M565" s="1"/>
    </row>
    <row r="566" ht="51.75" customHeight="1">
      <c r="A566" s="1"/>
      <c r="D566" s="4"/>
      <c r="K566" s="5"/>
      <c r="M566" s="1"/>
    </row>
    <row r="567" ht="51.75" customHeight="1">
      <c r="A567" s="1"/>
      <c r="D567" s="4"/>
      <c r="K567" s="5"/>
      <c r="M567" s="1"/>
    </row>
    <row r="568" ht="51.75" customHeight="1">
      <c r="A568" s="1"/>
      <c r="D568" s="4"/>
      <c r="K568" s="5"/>
      <c r="M568" s="1"/>
    </row>
    <row r="569" ht="51.75" customHeight="1">
      <c r="A569" s="1"/>
      <c r="D569" s="4"/>
      <c r="K569" s="5"/>
      <c r="M569" s="1"/>
    </row>
    <row r="570" ht="51.75" customHeight="1">
      <c r="A570" s="1"/>
      <c r="D570" s="4"/>
      <c r="K570" s="5"/>
      <c r="M570" s="1"/>
    </row>
    <row r="571" ht="51.75" customHeight="1">
      <c r="A571" s="1"/>
      <c r="D571" s="4"/>
      <c r="K571" s="5"/>
      <c r="M571" s="1"/>
    </row>
    <row r="572" ht="51.75" customHeight="1">
      <c r="A572" s="1"/>
      <c r="D572" s="4"/>
      <c r="K572" s="5"/>
      <c r="M572" s="1"/>
    </row>
    <row r="573" ht="51.75" customHeight="1">
      <c r="A573" s="1"/>
      <c r="D573" s="4"/>
      <c r="K573" s="5"/>
      <c r="M573" s="1"/>
    </row>
    <row r="574" ht="51.75" customHeight="1">
      <c r="A574" s="1"/>
      <c r="D574" s="4"/>
      <c r="K574" s="5"/>
      <c r="M574" s="1"/>
    </row>
    <row r="575" ht="51.75" customHeight="1">
      <c r="A575" s="1"/>
      <c r="D575" s="4"/>
      <c r="K575" s="5"/>
      <c r="M575" s="1"/>
    </row>
    <row r="576" ht="51.75" customHeight="1">
      <c r="A576" s="1"/>
      <c r="D576" s="4"/>
      <c r="K576" s="5"/>
      <c r="M576" s="1"/>
    </row>
    <row r="577" ht="51.75" customHeight="1">
      <c r="A577" s="1"/>
      <c r="D577" s="4"/>
      <c r="K577" s="5"/>
      <c r="M577" s="1"/>
    </row>
    <row r="578" ht="51.75" customHeight="1">
      <c r="A578" s="1"/>
      <c r="D578" s="4"/>
      <c r="K578" s="5"/>
      <c r="M578" s="1"/>
    </row>
    <row r="579" ht="51.75" customHeight="1">
      <c r="A579" s="1"/>
      <c r="D579" s="4"/>
      <c r="K579" s="5"/>
      <c r="M579" s="1"/>
    </row>
    <row r="580" ht="51.75" customHeight="1">
      <c r="A580" s="1"/>
      <c r="D580" s="4"/>
      <c r="K580" s="5"/>
      <c r="M580" s="1"/>
    </row>
    <row r="581" ht="51.75" customHeight="1">
      <c r="A581" s="1"/>
      <c r="D581" s="4"/>
      <c r="K581" s="5"/>
      <c r="M581" s="1"/>
    </row>
    <row r="582" ht="51.75" customHeight="1">
      <c r="A582" s="1"/>
      <c r="D582" s="4"/>
      <c r="K582" s="5"/>
      <c r="M582" s="1"/>
    </row>
    <row r="583" ht="51.75" customHeight="1">
      <c r="A583" s="1"/>
      <c r="D583" s="4"/>
      <c r="K583" s="5"/>
      <c r="M583" s="1"/>
    </row>
    <row r="584" ht="51.75" customHeight="1">
      <c r="A584" s="1"/>
      <c r="D584" s="4"/>
      <c r="K584" s="5"/>
      <c r="M584" s="1"/>
    </row>
    <row r="585" ht="51.75" customHeight="1">
      <c r="A585" s="1"/>
      <c r="D585" s="4"/>
      <c r="K585" s="5"/>
      <c r="M585" s="1"/>
    </row>
    <row r="586" ht="51.75" customHeight="1">
      <c r="A586" s="1"/>
      <c r="D586" s="4"/>
      <c r="K586" s="5"/>
      <c r="M586" s="1"/>
    </row>
    <row r="587" ht="51.75" customHeight="1">
      <c r="A587" s="1"/>
      <c r="D587" s="4"/>
      <c r="K587" s="5"/>
      <c r="M587" s="1"/>
    </row>
    <row r="588" ht="51.75" customHeight="1">
      <c r="A588" s="1"/>
      <c r="D588" s="4"/>
      <c r="K588" s="5"/>
      <c r="M588" s="1"/>
    </row>
    <row r="589" ht="51.75" customHeight="1">
      <c r="A589" s="1"/>
      <c r="D589" s="4"/>
      <c r="K589" s="5"/>
      <c r="M589" s="1"/>
    </row>
    <row r="590" ht="51.75" customHeight="1">
      <c r="A590" s="1"/>
      <c r="D590" s="4"/>
      <c r="K590" s="5"/>
      <c r="M590" s="1"/>
    </row>
    <row r="591" ht="51.75" customHeight="1">
      <c r="A591" s="1"/>
      <c r="D591" s="4"/>
      <c r="K591" s="5"/>
      <c r="M591" s="1"/>
    </row>
    <row r="592" ht="51.75" customHeight="1">
      <c r="A592" s="1"/>
      <c r="D592" s="4"/>
      <c r="K592" s="5"/>
      <c r="M592" s="1"/>
    </row>
    <row r="593" ht="51.75" customHeight="1">
      <c r="A593" s="1"/>
      <c r="D593" s="4"/>
      <c r="K593" s="5"/>
      <c r="M593" s="1"/>
    </row>
    <row r="594" ht="51.75" customHeight="1">
      <c r="A594" s="1"/>
      <c r="D594" s="4"/>
      <c r="K594" s="5"/>
      <c r="M594" s="1"/>
    </row>
    <row r="595" ht="51.75" customHeight="1">
      <c r="A595" s="1"/>
      <c r="D595" s="4"/>
      <c r="K595" s="5"/>
      <c r="M595" s="1"/>
    </row>
    <row r="596" ht="51.75" customHeight="1">
      <c r="A596" s="1"/>
      <c r="D596" s="4"/>
      <c r="K596" s="5"/>
      <c r="M596" s="1"/>
    </row>
    <row r="597" ht="51.75" customHeight="1">
      <c r="A597" s="1"/>
      <c r="D597" s="4"/>
      <c r="K597" s="5"/>
      <c r="M597" s="1"/>
    </row>
    <row r="598" ht="51.75" customHeight="1">
      <c r="A598" s="1"/>
      <c r="D598" s="4"/>
      <c r="K598" s="5"/>
      <c r="M598" s="1"/>
    </row>
    <row r="599" ht="51.75" customHeight="1">
      <c r="A599" s="1"/>
      <c r="D599" s="4"/>
      <c r="K599" s="5"/>
      <c r="M599" s="1"/>
    </row>
    <row r="600" ht="51.75" customHeight="1">
      <c r="A600" s="1"/>
      <c r="D600" s="4"/>
      <c r="K600" s="5"/>
      <c r="M600" s="1"/>
    </row>
    <row r="601" ht="51.75" customHeight="1">
      <c r="A601" s="1"/>
      <c r="D601" s="4"/>
      <c r="K601" s="5"/>
      <c r="M601" s="1"/>
    </row>
    <row r="602" ht="51.75" customHeight="1">
      <c r="A602" s="1"/>
      <c r="D602" s="4"/>
      <c r="K602" s="5"/>
      <c r="M602" s="1"/>
    </row>
    <row r="603" ht="51.75" customHeight="1">
      <c r="A603" s="1"/>
      <c r="D603" s="4"/>
      <c r="K603" s="5"/>
      <c r="M603" s="1"/>
    </row>
    <row r="604" ht="51.75" customHeight="1">
      <c r="A604" s="1"/>
      <c r="D604" s="4"/>
      <c r="K604" s="5"/>
      <c r="M604" s="1"/>
    </row>
    <row r="605" ht="51.75" customHeight="1">
      <c r="A605" s="1"/>
      <c r="D605" s="4"/>
      <c r="K605" s="5"/>
      <c r="M605" s="1"/>
    </row>
    <row r="606" ht="51.75" customHeight="1">
      <c r="A606" s="1"/>
      <c r="D606" s="4"/>
      <c r="K606" s="5"/>
      <c r="M606" s="1"/>
    </row>
    <row r="607" ht="51.75" customHeight="1">
      <c r="A607" s="1"/>
      <c r="D607" s="4"/>
      <c r="K607" s="5"/>
      <c r="M607" s="1"/>
    </row>
    <row r="608" ht="51.75" customHeight="1">
      <c r="A608" s="1"/>
      <c r="D608" s="4"/>
      <c r="K608" s="5"/>
      <c r="M608" s="1"/>
    </row>
    <row r="609" ht="51.75" customHeight="1">
      <c r="A609" s="1"/>
      <c r="D609" s="4"/>
      <c r="K609" s="5"/>
      <c r="M609" s="1"/>
    </row>
    <row r="610" ht="51.75" customHeight="1">
      <c r="A610" s="1"/>
      <c r="D610" s="4"/>
      <c r="K610" s="5"/>
      <c r="M610" s="1"/>
    </row>
    <row r="611" ht="51.75" customHeight="1">
      <c r="A611" s="1"/>
      <c r="D611" s="4"/>
      <c r="K611" s="5"/>
      <c r="M611" s="1"/>
    </row>
    <row r="612" ht="51.75" customHeight="1">
      <c r="A612" s="1"/>
      <c r="D612" s="4"/>
      <c r="K612" s="5"/>
      <c r="M612" s="1"/>
    </row>
    <row r="613" ht="51.75" customHeight="1">
      <c r="A613" s="1"/>
      <c r="D613" s="4"/>
      <c r="K613" s="5"/>
      <c r="M613" s="1"/>
    </row>
    <row r="614" ht="51.75" customHeight="1">
      <c r="A614" s="1"/>
      <c r="D614" s="4"/>
      <c r="K614" s="5"/>
      <c r="M614" s="1"/>
    </row>
    <row r="615" ht="51.75" customHeight="1">
      <c r="A615" s="1"/>
      <c r="D615" s="4"/>
      <c r="K615" s="5"/>
      <c r="M615" s="1"/>
    </row>
    <row r="616" ht="51.75" customHeight="1">
      <c r="A616" s="1"/>
      <c r="D616" s="4"/>
      <c r="K616" s="5"/>
      <c r="M616" s="1"/>
    </row>
    <row r="617" ht="51.75" customHeight="1">
      <c r="A617" s="1"/>
      <c r="D617" s="4"/>
      <c r="K617" s="5"/>
      <c r="M617" s="1"/>
    </row>
    <row r="618" ht="51.75" customHeight="1">
      <c r="A618" s="1"/>
      <c r="D618" s="4"/>
      <c r="K618" s="5"/>
      <c r="M618" s="1"/>
    </row>
    <row r="619" ht="51.75" customHeight="1">
      <c r="A619" s="1"/>
      <c r="D619" s="4"/>
      <c r="K619" s="5"/>
      <c r="M619" s="1"/>
    </row>
    <row r="620" ht="51.75" customHeight="1">
      <c r="A620" s="1"/>
      <c r="D620" s="4"/>
      <c r="K620" s="5"/>
      <c r="M620" s="1"/>
    </row>
    <row r="621" ht="51.75" customHeight="1">
      <c r="A621" s="1"/>
      <c r="D621" s="4"/>
      <c r="K621" s="5"/>
      <c r="M621" s="1"/>
    </row>
    <row r="622" ht="51.75" customHeight="1">
      <c r="A622" s="1"/>
      <c r="D622" s="4"/>
      <c r="K622" s="5"/>
      <c r="M622" s="1"/>
    </row>
    <row r="623" ht="51.75" customHeight="1">
      <c r="A623" s="1"/>
      <c r="D623" s="4"/>
      <c r="K623" s="5"/>
      <c r="M623" s="1"/>
    </row>
    <row r="624" ht="51.75" customHeight="1">
      <c r="A624" s="1"/>
      <c r="D624" s="4"/>
      <c r="K624" s="5"/>
      <c r="M624" s="1"/>
    </row>
    <row r="625" ht="51.75" customHeight="1">
      <c r="A625" s="1"/>
      <c r="D625" s="4"/>
      <c r="K625" s="5"/>
      <c r="M625" s="1"/>
    </row>
    <row r="626" ht="51.75" customHeight="1">
      <c r="A626" s="1"/>
      <c r="D626" s="4"/>
      <c r="K626" s="5"/>
      <c r="M626" s="1"/>
    </row>
    <row r="627" ht="51.75" customHeight="1">
      <c r="A627" s="1"/>
      <c r="D627" s="4"/>
      <c r="K627" s="5"/>
      <c r="M627" s="1"/>
    </row>
    <row r="628" ht="51.75" customHeight="1">
      <c r="A628" s="1"/>
      <c r="D628" s="4"/>
      <c r="K628" s="5"/>
      <c r="M628" s="1"/>
    </row>
    <row r="629" ht="51.75" customHeight="1">
      <c r="A629" s="1"/>
      <c r="D629" s="4"/>
      <c r="K629" s="5"/>
      <c r="M629" s="1"/>
    </row>
    <row r="630" ht="51.75" customHeight="1">
      <c r="A630" s="1"/>
      <c r="D630" s="4"/>
      <c r="K630" s="5"/>
      <c r="M630" s="1"/>
    </row>
    <row r="631" ht="51.75" customHeight="1">
      <c r="A631" s="1"/>
      <c r="D631" s="4"/>
      <c r="K631" s="5"/>
      <c r="M631" s="1"/>
    </row>
    <row r="632" ht="51.75" customHeight="1">
      <c r="A632" s="1"/>
      <c r="D632" s="4"/>
      <c r="K632" s="5"/>
      <c r="M632" s="1"/>
    </row>
    <row r="633" ht="51.75" customHeight="1">
      <c r="A633" s="1"/>
      <c r="D633" s="4"/>
      <c r="K633" s="5"/>
      <c r="M633" s="1"/>
    </row>
    <row r="634" ht="51.75" customHeight="1">
      <c r="A634" s="1"/>
      <c r="D634" s="4"/>
      <c r="K634" s="5"/>
      <c r="M634" s="1"/>
    </row>
    <row r="635" ht="51.75" customHeight="1">
      <c r="A635" s="1"/>
      <c r="D635" s="4"/>
      <c r="K635" s="5"/>
      <c r="M635" s="1"/>
    </row>
    <row r="636" ht="51.75" customHeight="1">
      <c r="A636" s="1"/>
      <c r="D636" s="4"/>
      <c r="K636" s="5"/>
      <c r="M636" s="1"/>
    </row>
    <row r="637" ht="51.75" customHeight="1">
      <c r="A637" s="1"/>
      <c r="D637" s="4"/>
      <c r="K637" s="5"/>
      <c r="M637" s="1"/>
    </row>
    <row r="638" ht="51.75" customHeight="1">
      <c r="A638" s="1"/>
      <c r="D638" s="4"/>
      <c r="K638" s="5"/>
      <c r="M638" s="1"/>
    </row>
    <row r="639" ht="51.75" customHeight="1">
      <c r="A639" s="1"/>
      <c r="D639" s="4"/>
      <c r="K639" s="5"/>
      <c r="M639" s="1"/>
    </row>
    <row r="640" ht="51.75" customHeight="1">
      <c r="A640" s="1"/>
      <c r="D640" s="4"/>
      <c r="K640" s="5"/>
      <c r="M640" s="1"/>
    </row>
    <row r="641" ht="51.75" customHeight="1">
      <c r="A641" s="1"/>
      <c r="D641" s="4"/>
      <c r="K641" s="5"/>
      <c r="M641" s="1"/>
    </row>
    <row r="642" ht="51.75" customHeight="1">
      <c r="A642" s="1"/>
      <c r="D642" s="4"/>
      <c r="K642" s="5"/>
      <c r="M642" s="1"/>
    </row>
    <row r="643" ht="51.75" customHeight="1">
      <c r="A643" s="1"/>
      <c r="D643" s="4"/>
      <c r="K643" s="5"/>
      <c r="M643" s="1"/>
    </row>
    <row r="644" ht="51.75" customHeight="1">
      <c r="A644" s="1"/>
      <c r="D644" s="4"/>
      <c r="K644" s="5"/>
      <c r="M644" s="1"/>
    </row>
    <row r="645" ht="51.75" customHeight="1">
      <c r="A645" s="1"/>
      <c r="D645" s="4"/>
      <c r="K645" s="5"/>
      <c r="M645" s="1"/>
    </row>
    <row r="646" ht="51.75" customHeight="1">
      <c r="A646" s="1"/>
      <c r="D646" s="4"/>
      <c r="K646" s="5"/>
      <c r="M646" s="1"/>
    </row>
    <row r="647" ht="51.75" customHeight="1">
      <c r="A647" s="1"/>
      <c r="D647" s="4"/>
      <c r="K647" s="5"/>
      <c r="M647" s="1"/>
    </row>
    <row r="648" ht="51.75" customHeight="1">
      <c r="A648" s="1"/>
      <c r="D648" s="4"/>
      <c r="K648" s="5"/>
      <c r="M648" s="1"/>
    </row>
    <row r="649" ht="51.75" customHeight="1">
      <c r="A649" s="1"/>
      <c r="D649" s="4"/>
      <c r="K649" s="5"/>
      <c r="M649" s="1"/>
    </row>
    <row r="650" ht="51.75" customHeight="1">
      <c r="A650" s="1"/>
      <c r="D650" s="4"/>
      <c r="K650" s="5"/>
      <c r="M650" s="1"/>
    </row>
    <row r="651" ht="51.75" customHeight="1">
      <c r="A651" s="1"/>
      <c r="D651" s="4"/>
      <c r="K651" s="5"/>
      <c r="M651" s="1"/>
    </row>
    <row r="652" ht="51.75" customHeight="1">
      <c r="A652" s="1"/>
      <c r="D652" s="4"/>
      <c r="K652" s="5"/>
      <c r="M652" s="1"/>
    </row>
    <row r="653" ht="51.75" customHeight="1">
      <c r="A653" s="1"/>
      <c r="D653" s="4"/>
      <c r="K653" s="5"/>
      <c r="M653" s="1"/>
    </row>
    <row r="654" ht="51.75" customHeight="1">
      <c r="A654" s="1"/>
      <c r="D654" s="4"/>
      <c r="K654" s="5"/>
      <c r="M654" s="1"/>
    </row>
    <row r="655" ht="51.75" customHeight="1">
      <c r="A655" s="1"/>
      <c r="D655" s="4"/>
      <c r="K655" s="5"/>
      <c r="M655" s="1"/>
    </row>
    <row r="656" ht="51.75" customHeight="1">
      <c r="A656" s="1"/>
      <c r="D656" s="4"/>
      <c r="K656" s="5"/>
      <c r="M656" s="1"/>
    </row>
    <row r="657" ht="51.75" customHeight="1">
      <c r="A657" s="1"/>
      <c r="D657" s="4"/>
      <c r="K657" s="5"/>
      <c r="M657" s="1"/>
    </row>
    <row r="658" ht="51.75" customHeight="1">
      <c r="A658" s="1"/>
      <c r="D658" s="4"/>
      <c r="K658" s="5"/>
      <c r="M658" s="1"/>
    </row>
    <row r="659" ht="51.75" customHeight="1">
      <c r="A659" s="1"/>
      <c r="D659" s="4"/>
      <c r="K659" s="5"/>
      <c r="M659" s="1"/>
    </row>
    <row r="660" ht="51.75" customHeight="1">
      <c r="A660" s="1"/>
      <c r="D660" s="4"/>
      <c r="K660" s="5"/>
      <c r="M660" s="1"/>
    </row>
    <row r="661" ht="51.75" customHeight="1">
      <c r="A661" s="1"/>
      <c r="D661" s="4"/>
      <c r="K661" s="5"/>
      <c r="M661" s="1"/>
    </row>
    <row r="662" ht="51.75" customHeight="1">
      <c r="A662" s="1"/>
      <c r="D662" s="4"/>
      <c r="K662" s="5"/>
      <c r="M662" s="1"/>
    </row>
    <row r="663" ht="51.75" customHeight="1">
      <c r="A663" s="1"/>
      <c r="D663" s="4"/>
      <c r="K663" s="5"/>
      <c r="M663" s="1"/>
    </row>
    <row r="664" ht="51.75" customHeight="1">
      <c r="A664" s="1"/>
      <c r="D664" s="4"/>
      <c r="K664" s="5"/>
      <c r="M664" s="1"/>
    </row>
    <row r="665" ht="51.75" customHeight="1">
      <c r="A665" s="1"/>
      <c r="D665" s="4"/>
      <c r="K665" s="5"/>
      <c r="M665" s="1"/>
    </row>
    <row r="666" ht="51.75" customHeight="1">
      <c r="A666" s="1"/>
      <c r="D666" s="4"/>
      <c r="K666" s="5"/>
      <c r="M666" s="1"/>
    </row>
    <row r="667" ht="51.75" customHeight="1">
      <c r="A667" s="1"/>
      <c r="D667" s="4"/>
      <c r="K667" s="5"/>
      <c r="M667" s="1"/>
    </row>
    <row r="668" ht="51.75" customHeight="1">
      <c r="A668" s="1"/>
      <c r="D668" s="4"/>
      <c r="K668" s="5"/>
      <c r="M668" s="1"/>
    </row>
    <row r="669" ht="51.75" customHeight="1">
      <c r="A669" s="1"/>
      <c r="D669" s="4"/>
      <c r="K669" s="5"/>
      <c r="M669" s="1"/>
    </row>
    <row r="670" ht="51.75" customHeight="1">
      <c r="A670" s="1"/>
      <c r="D670" s="4"/>
      <c r="K670" s="5"/>
      <c r="M670" s="1"/>
    </row>
    <row r="671" ht="51.75" customHeight="1">
      <c r="A671" s="1"/>
      <c r="D671" s="4"/>
      <c r="K671" s="5"/>
      <c r="M671" s="1"/>
    </row>
    <row r="672" ht="51.75" customHeight="1">
      <c r="A672" s="1"/>
      <c r="D672" s="4"/>
      <c r="K672" s="5"/>
      <c r="M672" s="1"/>
    </row>
    <row r="673" ht="51.75" customHeight="1">
      <c r="A673" s="1"/>
      <c r="D673" s="4"/>
      <c r="K673" s="5"/>
      <c r="M673" s="1"/>
    </row>
    <row r="674" ht="51.75" customHeight="1">
      <c r="A674" s="1"/>
      <c r="D674" s="4"/>
      <c r="K674" s="5"/>
      <c r="M674" s="1"/>
    </row>
    <row r="675" ht="51.75" customHeight="1">
      <c r="A675" s="1"/>
      <c r="D675" s="4"/>
      <c r="K675" s="5"/>
      <c r="M675" s="1"/>
    </row>
    <row r="676" ht="51.75" customHeight="1">
      <c r="A676" s="1"/>
      <c r="D676" s="4"/>
      <c r="K676" s="5"/>
      <c r="M676" s="1"/>
    </row>
    <row r="677" ht="51.75" customHeight="1">
      <c r="A677" s="1"/>
      <c r="D677" s="4"/>
      <c r="K677" s="5"/>
      <c r="M677" s="1"/>
    </row>
    <row r="678" ht="51.75" customHeight="1">
      <c r="A678" s="1"/>
      <c r="D678" s="4"/>
      <c r="K678" s="5"/>
      <c r="M678" s="1"/>
    </row>
    <row r="679" ht="51.75" customHeight="1">
      <c r="A679" s="1"/>
      <c r="D679" s="4"/>
      <c r="K679" s="5"/>
      <c r="M679" s="1"/>
    </row>
    <row r="680" ht="51.75" customHeight="1">
      <c r="A680" s="1"/>
      <c r="D680" s="4"/>
      <c r="K680" s="5"/>
      <c r="M680" s="1"/>
    </row>
    <row r="681" ht="51.75" customHeight="1">
      <c r="A681" s="1"/>
      <c r="D681" s="4"/>
      <c r="K681" s="5"/>
      <c r="M681" s="1"/>
    </row>
    <row r="682" ht="51.75" customHeight="1">
      <c r="A682" s="1"/>
      <c r="D682" s="4"/>
      <c r="K682" s="5"/>
      <c r="M682" s="1"/>
    </row>
    <row r="683" ht="51.75" customHeight="1">
      <c r="A683" s="1"/>
      <c r="D683" s="4"/>
      <c r="K683" s="5"/>
      <c r="M683" s="1"/>
    </row>
    <row r="684" ht="51.75" customHeight="1">
      <c r="A684" s="1"/>
      <c r="D684" s="4"/>
      <c r="K684" s="5"/>
      <c r="M684" s="1"/>
    </row>
    <row r="685" ht="51.75" customHeight="1">
      <c r="A685" s="1"/>
      <c r="D685" s="4"/>
      <c r="K685" s="5"/>
      <c r="M685" s="1"/>
    </row>
    <row r="686" ht="51.75" customHeight="1">
      <c r="A686" s="1"/>
      <c r="D686" s="4"/>
      <c r="K686" s="5"/>
      <c r="M686" s="1"/>
    </row>
    <row r="687" ht="51.75" customHeight="1">
      <c r="A687" s="1"/>
      <c r="D687" s="4"/>
      <c r="K687" s="5"/>
      <c r="M687" s="1"/>
    </row>
    <row r="688" ht="51.75" customHeight="1">
      <c r="A688" s="1"/>
      <c r="D688" s="4"/>
      <c r="K688" s="5"/>
      <c r="M688" s="1"/>
    </row>
    <row r="689" ht="51.75" customHeight="1">
      <c r="A689" s="1"/>
      <c r="D689" s="4"/>
      <c r="K689" s="5"/>
      <c r="M689" s="1"/>
    </row>
    <row r="690" ht="51.75" customHeight="1">
      <c r="A690" s="1"/>
      <c r="D690" s="4"/>
      <c r="K690" s="5"/>
      <c r="M690" s="1"/>
    </row>
    <row r="691" ht="51.75" customHeight="1">
      <c r="A691" s="1"/>
      <c r="D691" s="4"/>
      <c r="K691" s="5"/>
      <c r="M691" s="1"/>
    </row>
    <row r="692" ht="51.75" customHeight="1">
      <c r="A692" s="1"/>
      <c r="D692" s="4"/>
      <c r="K692" s="5"/>
      <c r="M692" s="1"/>
    </row>
    <row r="693" ht="51.75" customHeight="1">
      <c r="A693" s="1"/>
      <c r="D693" s="4"/>
      <c r="K693" s="5"/>
      <c r="M693" s="1"/>
    </row>
    <row r="694" ht="51.75" customHeight="1">
      <c r="A694" s="1"/>
      <c r="D694" s="4"/>
      <c r="K694" s="5"/>
      <c r="M694" s="1"/>
    </row>
    <row r="695" ht="51.75" customHeight="1">
      <c r="A695" s="1"/>
      <c r="D695" s="4"/>
      <c r="K695" s="5"/>
      <c r="M695" s="1"/>
    </row>
    <row r="696" ht="51.75" customHeight="1">
      <c r="A696" s="1"/>
      <c r="D696" s="4"/>
      <c r="K696" s="5"/>
      <c r="M696" s="1"/>
    </row>
    <row r="697" ht="51.75" customHeight="1">
      <c r="A697" s="1"/>
      <c r="D697" s="4"/>
      <c r="K697" s="5"/>
      <c r="M697" s="1"/>
    </row>
    <row r="698" ht="51.75" customHeight="1">
      <c r="A698" s="1"/>
      <c r="D698" s="4"/>
      <c r="K698" s="5"/>
      <c r="M698" s="1"/>
    </row>
    <row r="699" ht="51.75" customHeight="1">
      <c r="A699" s="1"/>
      <c r="D699" s="4"/>
      <c r="K699" s="5"/>
      <c r="M699" s="1"/>
    </row>
    <row r="700" ht="51.75" customHeight="1">
      <c r="A700" s="1"/>
      <c r="D700" s="4"/>
      <c r="K700" s="5"/>
      <c r="M700" s="1"/>
    </row>
    <row r="701" ht="51.75" customHeight="1">
      <c r="A701" s="1"/>
      <c r="D701" s="4"/>
      <c r="K701" s="5"/>
      <c r="M701" s="1"/>
    </row>
    <row r="702" ht="51.75" customHeight="1">
      <c r="A702" s="1"/>
      <c r="D702" s="4"/>
      <c r="K702" s="5"/>
      <c r="M702" s="1"/>
    </row>
    <row r="703" ht="51.75" customHeight="1">
      <c r="A703" s="1"/>
      <c r="D703" s="4"/>
      <c r="K703" s="5"/>
      <c r="M703" s="1"/>
    </row>
    <row r="704" ht="51.75" customHeight="1">
      <c r="A704" s="1"/>
      <c r="D704" s="4"/>
      <c r="K704" s="5"/>
      <c r="M704" s="1"/>
    </row>
    <row r="705" ht="51.75" customHeight="1">
      <c r="A705" s="1"/>
      <c r="D705" s="4"/>
      <c r="K705" s="5"/>
      <c r="M705" s="1"/>
    </row>
    <row r="706" ht="51.75" customHeight="1">
      <c r="A706" s="1"/>
      <c r="D706" s="4"/>
      <c r="K706" s="5"/>
      <c r="M706" s="1"/>
    </row>
    <row r="707" ht="51.75" customHeight="1">
      <c r="A707" s="1"/>
      <c r="D707" s="4"/>
      <c r="K707" s="5"/>
      <c r="M707" s="1"/>
    </row>
    <row r="708" ht="51.75" customHeight="1">
      <c r="A708" s="1"/>
      <c r="D708" s="4"/>
      <c r="K708" s="5"/>
      <c r="M708" s="1"/>
    </row>
    <row r="709" ht="51.75" customHeight="1">
      <c r="A709" s="1"/>
      <c r="D709" s="4"/>
      <c r="K709" s="5"/>
      <c r="M709" s="1"/>
    </row>
    <row r="710" ht="51.75" customHeight="1">
      <c r="A710" s="1"/>
      <c r="D710" s="4"/>
      <c r="K710" s="5"/>
      <c r="M710" s="1"/>
    </row>
    <row r="711" ht="51.75" customHeight="1">
      <c r="A711" s="1"/>
      <c r="D711" s="4"/>
      <c r="K711" s="5"/>
      <c r="M711" s="1"/>
    </row>
    <row r="712" ht="51.75" customHeight="1">
      <c r="A712" s="1"/>
      <c r="D712" s="4"/>
      <c r="K712" s="5"/>
      <c r="M712" s="1"/>
    </row>
    <row r="713" ht="51.75" customHeight="1">
      <c r="A713" s="1"/>
      <c r="D713" s="4"/>
      <c r="K713" s="5"/>
      <c r="M713" s="1"/>
    </row>
    <row r="714" ht="51.75" customHeight="1">
      <c r="A714" s="1"/>
      <c r="D714" s="4"/>
      <c r="K714" s="5"/>
      <c r="M714" s="1"/>
    </row>
    <row r="715" ht="51.75" customHeight="1">
      <c r="A715" s="1"/>
      <c r="D715" s="4"/>
      <c r="K715" s="5"/>
      <c r="M715" s="1"/>
    </row>
    <row r="716" ht="51.75" customHeight="1">
      <c r="A716" s="1"/>
      <c r="D716" s="4"/>
      <c r="K716" s="5"/>
      <c r="M716" s="1"/>
    </row>
    <row r="717" ht="51.75" customHeight="1">
      <c r="A717" s="1"/>
      <c r="D717" s="4"/>
      <c r="K717" s="5"/>
      <c r="M717" s="1"/>
    </row>
    <row r="718" ht="51.75" customHeight="1">
      <c r="A718" s="1"/>
      <c r="D718" s="4"/>
      <c r="K718" s="5"/>
      <c r="M718" s="1"/>
    </row>
    <row r="719" ht="51.75" customHeight="1">
      <c r="A719" s="1"/>
      <c r="D719" s="4"/>
      <c r="K719" s="5"/>
      <c r="M719" s="1"/>
    </row>
    <row r="720" ht="51.75" customHeight="1">
      <c r="A720" s="1"/>
      <c r="D720" s="4"/>
      <c r="K720" s="5"/>
      <c r="M720" s="1"/>
    </row>
    <row r="721" ht="51.75" customHeight="1">
      <c r="A721" s="1"/>
      <c r="D721" s="4"/>
      <c r="K721" s="5"/>
      <c r="M721" s="1"/>
    </row>
    <row r="722" ht="51.75" customHeight="1">
      <c r="A722" s="1"/>
      <c r="D722" s="4"/>
      <c r="K722" s="5"/>
      <c r="M722" s="1"/>
    </row>
    <row r="723" ht="51.75" customHeight="1">
      <c r="A723" s="1"/>
      <c r="D723" s="4"/>
      <c r="K723" s="5"/>
      <c r="M723" s="1"/>
    </row>
    <row r="724" ht="51.75" customHeight="1">
      <c r="A724" s="1"/>
      <c r="D724" s="4"/>
      <c r="K724" s="5"/>
      <c r="M724" s="1"/>
    </row>
    <row r="725" ht="51.75" customHeight="1">
      <c r="A725" s="1"/>
      <c r="D725" s="4"/>
      <c r="K725" s="5"/>
      <c r="M725" s="1"/>
    </row>
    <row r="726" ht="51.75" customHeight="1">
      <c r="A726" s="1"/>
      <c r="D726" s="4"/>
      <c r="K726" s="5"/>
      <c r="M726" s="1"/>
    </row>
    <row r="727" ht="51.75" customHeight="1">
      <c r="A727" s="1"/>
      <c r="D727" s="4"/>
      <c r="K727" s="5"/>
      <c r="M727" s="1"/>
    </row>
    <row r="728" ht="51.75" customHeight="1">
      <c r="A728" s="1"/>
      <c r="D728" s="4"/>
      <c r="K728" s="5"/>
      <c r="M728" s="1"/>
    </row>
    <row r="729" ht="51.75" customHeight="1">
      <c r="A729" s="1"/>
      <c r="D729" s="4"/>
      <c r="K729" s="5"/>
      <c r="M729" s="1"/>
    </row>
    <row r="730" ht="51.75" customHeight="1">
      <c r="A730" s="1"/>
      <c r="D730" s="4"/>
      <c r="K730" s="5"/>
      <c r="M730" s="1"/>
    </row>
    <row r="731" ht="51.75" customHeight="1">
      <c r="A731" s="1"/>
      <c r="D731" s="4"/>
      <c r="K731" s="5"/>
      <c r="M731" s="1"/>
    </row>
    <row r="732" ht="51.75" customHeight="1">
      <c r="A732" s="1"/>
      <c r="D732" s="4"/>
      <c r="K732" s="5"/>
      <c r="M732" s="1"/>
    </row>
    <row r="733" ht="51.75" customHeight="1">
      <c r="A733" s="1"/>
      <c r="D733" s="4"/>
      <c r="K733" s="5"/>
      <c r="M733" s="1"/>
    </row>
    <row r="734" ht="51.75" customHeight="1">
      <c r="A734" s="1"/>
      <c r="D734" s="4"/>
      <c r="K734" s="5"/>
      <c r="M734" s="1"/>
    </row>
    <row r="735" ht="51.75" customHeight="1">
      <c r="A735" s="1"/>
      <c r="D735" s="4"/>
      <c r="K735" s="5"/>
      <c r="M735" s="1"/>
    </row>
    <row r="736" ht="51.75" customHeight="1">
      <c r="A736" s="1"/>
      <c r="D736" s="4"/>
      <c r="K736" s="5"/>
      <c r="M736" s="1"/>
    </row>
    <row r="737" ht="51.75" customHeight="1">
      <c r="A737" s="1"/>
      <c r="D737" s="4"/>
      <c r="K737" s="5"/>
      <c r="M737" s="1"/>
    </row>
    <row r="738" ht="51.75" customHeight="1">
      <c r="A738" s="1"/>
      <c r="D738" s="4"/>
      <c r="K738" s="5"/>
      <c r="M738" s="1"/>
    </row>
    <row r="739" ht="51.75" customHeight="1">
      <c r="A739" s="1"/>
      <c r="D739" s="4"/>
      <c r="K739" s="5"/>
      <c r="M739" s="1"/>
    </row>
    <row r="740" ht="51.75" customHeight="1">
      <c r="A740" s="1"/>
      <c r="D740" s="4"/>
      <c r="K740" s="5"/>
      <c r="M740" s="1"/>
    </row>
    <row r="741" ht="51.75" customHeight="1">
      <c r="A741" s="1"/>
      <c r="D741" s="4"/>
      <c r="K741" s="5"/>
      <c r="M741" s="1"/>
    </row>
    <row r="742" ht="51.75" customHeight="1">
      <c r="A742" s="1"/>
      <c r="D742" s="4"/>
      <c r="K742" s="5"/>
      <c r="M742" s="1"/>
    </row>
    <row r="743" ht="51.75" customHeight="1">
      <c r="A743" s="1"/>
      <c r="D743" s="4"/>
      <c r="K743" s="5"/>
      <c r="M743" s="1"/>
    </row>
    <row r="744" ht="51.75" customHeight="1">
      <c r="A744" s="1"/>
      <c r="D744" s="4"/>
      <c r="K744" s="5"/>
      <c r="M744" s="1"/>
    </row>
    <row r="745" ht="51.75" customHeight="1">
      <c r="A745" s="1"/>
      <c r="D745" s="4"/>
      <c r="K745" s="5"/>
      <c r="M745" s="1"/>
    </row>
    <row r="746" ht="51.75" customHeight="1">
      <c r="A746" s="1"/>
      <c r="D746" s="4"/>
      <c r="K746" s="5"/>
      <c r="M746" s="1"/>
    </row>
    <row r="747" ht="51.75" customHeight="1">
      <c r="A747" s="1"/>
      <c r="D747" s="4"/>
      <c r="K747" s="5"/>
      <c r="M747" s="1"/>
    </row>
    <row r="748" ht="51.75" customHeight="1">
      <c r="A748" s="1"/>
      <c r="D748" s="4"/>
      <c r="K748" s="5"/>
      <c r="M748" s="1"/>
    </row>
    <row r="749" ht="51.75" customHeight="1">
      <c r="A749" s="1"/>
      <c r="D749" s="4"/>
      <c r="K749" s="5"/>
      <c r="M749" s="1"/>
    </row>
    <row r="750" ht="51.75" customHeight="1">
      <c r="A750" s="1"/>
      <c r="D750" s="4"/>
      <c r="K750" s="5"/>
      <c r="M750" s="1"/>
    </row>
    <row r="751" ht="51.75" customHeight="1">
      <c r="A751" s="1"/>
      <c r="D751" s="4"/>
      <c r="K751" s="5"/>
      <c r="M751" s="1"/>
    </row>
    <row r="752" ht="51.75" customHeight="1">
      <c r="A752" s="1"/>
      <c r="D752" s="4"/>
      <c r="K752" s="5"/>
      <c r="M752" s="1"/>
    </row>
    <row r="753" ht="51.75" customHeight="1">
      <c r="A753" s="1"/>
      <c r="D753" s="4"/>
      <c r="K753" s="5"/>
      <c r="M753" s="1"/>
    </row>
    <row r="754" ht="51.75" customHeight="1">
      <c r="A754" s="1"/>
      <c r="D754" s="4"/>
      <c r="K754" s="5"/>
      <c r="M754" s="1"/>
    </row>
    <row r="755" ht="51.75" customHeight="1">
      <c r="A755" s="1"/>
      <c r="D755" s="4"/>
      <c r="K755" s="5"/>
      <c r="M755" s="1"/>
    </row>
    <row r="756" ht="51.75" customHeight="1">
      <c r="A756" s="1"/>
      <c r="D756" s="4"/>
      <c r="K756" s="5"/>
      <c r="M756" s="1"/>
    </row>
    <row r="757" ht="51.75" customHeight="1">
      <c r="A757" s="1"/>
      <c r="D757" s="4"/>
      <c r="K757" s="5"/>
      <c r="M757" s="1"/>
    </row>
    <row r="758" ht="51.75" customHeight="1">
      <c r="A758" s="1"/>
      <c r="D758" s="4"/>
      <c r="K758" s="5"/>
      <c r="M758" s="1"/>
    </row>
    <row r="759" ht="51.75" customHeight="1">
      <c r="A759" s="1"/>
      <c r="D759" s="4"/>
      <c r="K759" s="5"/>
      <c r="M759" s="1"/>
    </row>
    <row r="760" ht="51.75" customHeight="1">
      <c r="A760" s="1"/>
      <c r="D760" s="4"/>
      <c r="K760" s="5"/>
      <c r="M760" s="1"/>
    </row>
    <row r="761" ht="51.75" customHeight="1">
      <c r="A761" s="1"/>
      <c r="D761" s="4"/>
      <c r="K761" s="5"/>
      <c r="M761" s="1"/>
    </row>
    <row r="762" ht="51.75" customHeight="1">
      <c r="A762" s="1"/>
      <c r="D762" s="4"/>
      <c r="K762" s="5"/>
      <c r="M762" s="1"/>
    </row>
    <row r="763" ht="51.75" customHeight="1">
      <c r="A763" s="1"/>
      <c r="D763" s="4"/>
      <c r="K763" s="5"/>
      <c r="M763" s="1"/>
    </row>
    <row r="764" ht="51.75" customHeight="1">
      <c r="A764" s="1"/>
      <c r="D764" s="4"/>
      <c r="K764" s="5"/>
      <c r="M764" s="1"/>
    </row>
    <row r="765" ht="51.75" customHeight="1">
      <c r="A765" s="1"/>
      <c r="D765" s="4"/>
      <c r="K765" s="5"/>
      <c r="M765" s="1"/>
    </row>
    <row r="766" ht="51.75" customHeight="1">
      <c r="A766" s="1"/>
      <c r="D766" s="4"/>
      <c r="K766" s="5"/>
      <c r="M766" s="1"/>
    </row>
    <row r="767" ht="51.75" customHeight="1">
      <c r="A767" s="1"/>
      <c r="D767" s="4"/>
      <c r="K767" s="5"/>
      <c r="M767" s="1"/>
    </row>
    <row r="768" ht="51.75" customHeight="1">
      <c r="A768" s="1"/>
      <c r="D768" s="4"/>
      <c r="K768" s="5"/>
      <c r="M768" s="1"/>
    </row>
    <row r="769" ht="51.75" customHeight="1">
      <c r="A769" s="1"/>
      <c r="D769" s="4"/>
      <c r="K769" s="5"/>
      <c r="M769" s="1"/>
    </row>
    <row r="770" ht="51.75" customHeight="1">
      <c r="A770" s="1"/>
      <c r="D770" s="4"/>
      <c r="K770" s="5"/>
      <c r="M770" s="1"/>
    </row>
    <row r="771" ht="51.75" customHeight="1">
      <c r="A771" s="1"/>
      <c r="D771" s="4"/>
      <c r="K771" s="5"/>
      <c r="M771" s="1"/>
    </row>
    <row r="772" ht="51.75" customHeight="1">
      <c r="A772" s="1"/>
      <c r="D772" s="4"/>
      <c r="K772" s="5"/>
      <c r="M772" s="1"/>
    </row>
    <row r="773" ht="51.75" customHeight="1">
      <c r="A773" s="1"/>
      <c r="D773" s="4"/>
      <c r="K773" s="5"/>
      <c r="M773" s="1"/>
    </row>
    <row r="774" ht="51.75" customHeight="1">
      <c r="A774" s="1"/>
      <c r="D774" s="4"/>
      <c r="K774" s="5"/>
      <c r="M774" s="1"/>
    </row>
    <row r="775" ht="51.75" customHeight="1">
      <c r="A775" s="1"/>
      <c r="D775" s="4"/>
      <c r="K775" s="5"/>
      <c r="M775" s="1"/>
    </row>
    <row r="776" ht="51.75" customHeight="1">
      <c r="A776" s="1"/>
      <c r="D776" s="4"/>
      <c r="K776" s="5"/>
      <c r="M776" s="1"/>
    </row>
    <row r="777" ht="51.75" customHeight="1">
      <c r="A777" s="1"/>
      <c r="D777" s="4"/>
      <c r="K777" s="5"/>
      <c r="M777" s="1"/>
    </row>
    <row r="778" ht="51.75" customHeight="1">
      <c r="A778" s="1"/>
      <c r="D778" s="4"/>
      <c r="K778" s="5"/>
      <c r="M778" s="1"/>
    </row>
    <row r="779" ht="51.75" customHeight="1">
      <c r="A779" s="1"/>
      <c r="D779" s="4"/>
      <c r="K779" s="5"/>
      <c r="M779" s="1"/>
    </row>
    <row r="780" ht="51.75" customHeight="1">
      <c r="A780" s="1"/>
      <c r="D780" s="4"/>
      <c r="K780" s="5"/>
      <c r="M780" s="1"/>
    </row>
    <row r="781" ht="51.75" customHeight="1">
      <c r="A781" s="1"/>
      <c r="D781" s="4"/>
      <c r="K781" s="5"/>
      <c r="M781" s="1"/>
    </row>
    <row r="782" ht="51.75" customHeight="1">
      <c r="A782" s="1"/>
      <c r="D782" s="4"/>
      <c r="K782" s="5"/>
      <c r="M782" s="1"/>
    </row>
    <row r="783" ht="51.75" customHeight="1">
      <c r="A783" s="1"/>
      <c r="D783" s="4"/>
      <c r="K783" s="5"/>
      <c r="M783" s="1"/>
    </row>
    <row r="784" ht="51.75" customHeight="1">
      <c r="A784" s="1"/>
      <c r="D784" s="4"/>
      <c r="K784" s="5"/>
      <c r="M784" s="1"/>
    </row>
    <row r="785" ht="51.75" customHeight="1">
      <c r="A785" s="1"/>
      <c r="D785" s="4"/>
      <c r="K785" s="5"/>
      <c r="M785" s="1"/>
    </row>
    <row r="786" ht="51.75" customHeight="1">
      <c r="A786" s="1"/>
      <c r="D786" s="4"/>
      <c r="K786" s="5"/>
      <c r="M786" s="1"/>
    </row>
    <row r="787" ht="51.75" customHeight="1">
      <c r="A787" s="1"/>
      <c r="D787" s="4"/>
      <c r="K787" s="5"/>
      <c r="M787" s="1"/>
    </row>
    <row r="788" ht="51.75" customHeight="1">
      <c r="A788" s="1"/>
      <c r="D788" s="4"/>
      <c r="K788" s="5"/>
      <c r="M788" s="1"/>
    </row>
    <row r="789" ht="51.75" customHeight="1">
      <c r="A789" s="1"/>
      <c r="D789" s="4"/>
      <c r="K789" s="5"/>
      <c r="M789" s="1"/>
    </row>
    <row r="790" ht="51.75" customHeight="1">
      <c r="A790" s="1"/>
      <c r="D790" s="4"/>
      <c r="K790" s="5"/>
      <c r="M790" s="1"/>
    </row>
    <row r="791" ht="51.75" customHeight="1">
      <c r="A791" s="1"/>
      <c r="D791" s="4"/>
      <c r="K791" s="5"/>
      <c r="M791" s="1"/>
    </row>
    <row r="792" ht="51.75" customHeight="1">
      <c r="A792" s="1"/>
      <c r="D792" s="4"/>
      <c r="K792" s="5"/>
      <c r="M792" s="1"/>
    </row>
    <row r="793" ht="51.75" customHeight="1">
      <c r="A793" s="1"/>
      <c r="D793" s="4"/>
      <c r="K793" s="5"/>
      <c r="M793" s="1"/>
    </row>
    <row r="794" ht="51.75" customHeight="1">
      <c r="A794" s="1"/>
      <c r="D794" s="4"/>
      <c r="K794" s="5"/>
      <c r="M794" s="1"/>
    </row>
    <row r="795" ht="51.75" customHeight="1">
      <c r="A795" s="1"/>
      <c r="D795" s="4"/>
      <c r="K795" s="5"/>
      <c r="M795" s="1"/>
    </row>
    <row r="796" ht="51.75" customHeight="1">
      <c r="A796" s="1"/>
      <c r="D796" s="4"/>
      <c r="K796" s="5"/>
      <c r="M796" s="1"/>
    </row>
    <row r="797" ht="51.75" customHeight="1">
      <c r="A797" s="1"/>
      <c r="D797" s="4"/>
      <c r="K797" s="5"/>
      <c r="M797" s="1"/>
    </row>
    <row r="798" ht="51.75" customHeight="1">
      <c r="A798" s="1"/>
      <c r="D798" s="4"/>
      <c r="K798" s="5"/>
      <c r="M798" s="1"/>
    </row>
    <row r="799" ht="51.75" customHeight="1">
      <c r="A799" s="1"/>
      <c r="D799" s="4"/>
      <c r="K799" s="5"/>
      <c r="M799" s="1"/>
    </row>
    <row r="800" ht="51.75" customHeight="1">
      <c r="A800" s="1"/>
      <c r="D800" s="4"/>
      <c r="K800" s="5"/>
      <c r="M800" s="1"/>
    </row>
    <row r="801" ht="51.75" customHeight="1">
      <c r="A801" s="1"/>
      <c r="D801" s="4"/>
      <c r="K801" s="5"/>
      <c r="M801" s="1"/>
    </row>
    <row r="802" ht="51.75" customHeight="1">
      <c r="A802" s="1"/>
      <c r="D802" s="4"/>
      <c r="K802" s="5"/>
      <c r="M802" s="1"/>
    </row>
    <row r="803" ht="51.75" customHeight="1">
      <c r="A803" s="1"/>
      <c r="D803" s="4"/>
      <c r="K803" s="5"/>
      <c r="M803" s="1"/>
    </row>
    <row r="804" ht="51.75" customHeight="1">
      <c r="A804" s="1"/>
      <c r="D804" s="4"/>
      <c r="K804" s="5"/>
      <c r="M804" s="1"/>
    </row>
    <row r="805" ht="51.75" customHeight="1">
      <c r="A805" s="1"/>
      <c r="D805" s="4"/>
      <c r="K805" s="5"/>
      <c r="M805" s="1"/>
    </row>
    <row r="806" ht="51.75" customHeight="1">
      <c r="A806" s="1"/>
      <c r="D806" s="4"/>
      <c r="K806" s="5"/>
      <c r="M806" s="1"/>
    </row>
    <row r="807" ht="51.75" customHeight="1">
      <c r="A807" s="1"/>
      <c r="D807" s="4"/>
      <c r="K807" s="5"/>
      <c r="M807" s="1"/>
    </row>
    <row r="808" ht="51.75" customHeight="1">
      <c r="A808" s="1"/>
      <c r="D808" s="4"/>
      <c r="K808" s="5"/>
      <c r="M808" s="1"/>
    </row>
    <row r="809" ht="51.75" customHeight="1">
      <c r="A809" s="1"/>
      <c r="D809" s="4"/>
      <c r="K809" s="5"/>
      <c r="M809" s="1"/>
    </row>
    <row r="810" ht="51.75" customHeight="1">
      <c r="A810" s="1"/>
      <c r="D810" s="4"/>
      <c r="K810" s="5"/>
      <c r="M810" s="1"/>
    </row>
    <row r="811" ht="51.75" customHeight="1">
      <c r="A811" s="1"/>
      <c r="D811" s="4"/>
      <c r="K811" s="5"/>
      <c r="M811" s="1"/>
    </row>
    <row r="812" ht="51.75" customHeight="1">
      <c r="A812" s="1"/>
      <c r="D812" s="4"/>
      <c r="K812" s="5"/>
      <c r="M812" s="1"/>
    </row>
    <row r="813" ht="51.75" customHeight="1">
      <c r="A813" s="1"/>
      <c r="D813" s="4"/>
      <c r="K813" s="5"/>
      <c r="M813" s="1"/>
    </row>
    <row r="814" ht="51.75" customHeight="1">
      <c r="A814" s="1"/>
      <c r="D814" s="4"/>
      <c r="K814" s="5"/>
      <c r="M814" s="1"/>
    </row>
    <row r="815" ht="51.75" customHeight="1">
      <c r="A815" s="1"/>
      <c r="D815" s="4"/>
      <c r="K815" s="5"/>
      <c r="M815" s="1"/>
    </row>
    <row r="816" ht="51.75" customHeight="1">
      <c r="A816" s="1"/>
      <c r="D816" s="4"/>
      <c r="K816" s="5"/>
      <c r="M816" s="1"/>
    </row>
    <row r="817" ht="51.75" customHeight="1">
      <c r="A817" s="1"/>
      <c r="D817" s="4"/>
      <c r="K817" s="5"/>
      <c r="M817" s="1"/>
    </row>
    <row r="818" ht="51.75" customHeight="1">
      <c r="A818" s="1"/>
      <c r="D818" s="4"/>
      <c r="K818" s="5"/>
      <c r="M818" s="1"/>
    </row>
    <row r="819" ht="51.75" customHeight="1">
      <c r="A819" s="1"/>
      <c r="D819" s="4"/>
      <c r="K819" s="5"/>
      <c r="M819" s="1"/>
    </row>
    <row r="820" ht="51.75" customHeight="1">
      <c r="A820" s="1"/>
      <c r="D820" s="4"/>
      <c r="K820" s="5"/>
      <c r="M820" s="1"/>
    </row>
    <row r="821" ht="51.75" customHeight="1">
      <c r="A821" s="1"/>
      <c r="D821" s="4"/>
      <c r="K821" s="5"/>
      <c r="M821" s="1"/>
    </row>
    <row r="822" ht="51.75" customHeight="1">
      <c r="A822" s="1"/>
      <c r="D822" s="4"/>
      <c r="K822" s="5"/>
      <c r="M822" s="1"/>
    </row>
    <row r="823" ht="51.75" customHeight="1">
      <c r="A823" s="1"/>
      <c r="D823" s="4"/>
      <c r="K823" s="5"/>
      <c r="M823" s="1"/>
    </row>
    <row r="824" ht="51.75" customHeight="1">
      <c r="A824" s="1"/>
      <c r="D824" s="4"/>
      <c r="K824" s="5"/>
      <c r="M824" s="1"/>
    </row>
    <row r="825" ht="51.75" customHeight="1">
      <c r="A825" s="1"/>
      <c r="D825" s="4"/>
      <c r="K825" s="5"/>
      <c r="M825" s="1"/>
    </row>
    <row r="826" ht="51.75" customHeight="1">
      <c r="A826" s="1"/>
      <c r="D826" s="4"/>
      <c r="K826" s="5"/>
      <c r="M826" s="1"/>
    </row>
    <row r="827" ht="51.75" customHeight="1">
      <c r="A827" s="1"/>
      <c r="D827" s="4"/>
      <c r="K827" s="5"/>
      <c r="M827" s="1"/>
    </row>
    <row r="828" ht="51.75" customHeight="1">
      <c r="A828" s="1"/>
      <c r="D828" s="4"/>
      <c r="K828" s="5"/>
      <c r="M828" s="1"/>
    </row>
    <row r="829" ht="51.75" customHeight="1">
      <c r="A829" s="1"/>
      <c r="D829" s="4"/>
      <c r="K829" s="5"/>
      <c r="M829" s="1"/>
    </row>
    <row r="830" ht="51.75" customHeight="1">
      <c r="A830" s="1"/>
      <c r="D830" s="4"/>
      <c r="K830" s="5"/>
      <c r="M830" s="1"/>
    </row>
    <row r="831" ht="51.75" customHeight="1">
      <c r="A831" s="1"/>
      <c r="D831" s="4"/>
      <c r="K831" s="5"/>
      <c r="M831" s="1"/>
    </row>
    <row r="832" ht="51.75" customHeight="1">
      <c r="A832" s="1"/>
      <c r="D832" s="4"/>
      <c r="K832" s="5"/>
      <c r="M832" s="1"/>
    </row>
    <row r="833" ht="51.75" customHeight="1">
      <c r="A833" s="1"/>
      <c r="D833" s="4"/>
      <c r="K833" s="5"/>
      <c r="M833" s="1"/>
    </row>
    <row r="834" ht="51.75" customHeight="1">
      <c r="A834" s="1"/>
      <c r="D834" s="4"/>
      <c r="K834" s="5"/>
      <c r="M834" s="1"/>
    </row>
    <row r="835" ht="51.75" customHeight="1">
      <c r="A835" s="1"/>
      <c r="D835" s="4"/>
      <c r="K835" s="5"/>
      <c r="M835" s="1"/>
    </row>
    <row r="836" ht="51.75" customHeight="1">
      <c r="A836" s="1"/>
      <c r="D836" s="4"/>
      <c r="K836" s="5"/>
      <c r="M836" s="1"/>
    </row>
    <row r="837" ht="51.75" customHeight="1">
      <c r="A837" s="1"/>
      <c r="D837" s="4"/>
      <c r="K837" s="5"/>
      <c r="M837" s="1"/>
    </row>
    <row r="838" ht="51.75" customHeight="1">
      <c r="A838" s="1"/>
      <c r="D838" s="4"/>
      <c r="K838" s="5"/>
      <c r="M838" s="1"/>
    </row>
    <row r="839" ht="51.75" customHeight="1">
      <c r="A839" s="1"/>
      <c r="D839" s="4"/>
      <c r="K839" s="5"/>
      <c r="M839" s="1"/>
    </row>
    <row r="840" ht="51.75" customHeight="1">
      <c r="A840" s="1"/>
      <c r="D840" s="4"/>
      <c r="K840" s="5"/>
      <c r="M840" s="1"/>
    </row>
    <row r="841" ht="51.75" customHeight="1">
      <c r="A841" s="1"/>
      <c r="D841" s="4"/>
      <c r="K841" s="5"/>
      <c r="M841" s="1"/>
    </row>
    <row r="842" ht="51.75" customHeight="1">
      <c r="A842" s="1"/>
      <c r="D842" s="4"/>
      <c r="K842" s="5"/>
      <c r="M842" s="1"/>
    </row>
    <row r="843" ht="51.75" customHeight="1">
      <c r="A843" s="1"/>
      <c r="D843" s="4"/>
      <c r="K843" s="5"/>
      <c r="M843" s="1"/>
    </row>
    <row r="844" ht="51.75" customHeight="1">
      <c r="A844" s="1"/>
      <c r="D844" s="4"/>
      <c r="K844" s="5"/>
      <c r="M844" s="1"/>
    </row>
    <row r="845" ht="51.75" customHeight="1">
      <c r="A845" s="1"/>
      <c r="D845" s="4"/>
      <c r="K845" s="5"/>
      <c r="M845" s="1"/>
    </row>
    <row r="846" ht="51.75" customHeight="1">
      <c r="A846" s="1"/>
      <c r="D846" s="4"/>
      <c r="K846" s="5"/>
      <c r="M846" s="1"/>
    </row>
    <row r="847" ht="51.75" customHeight="1">
      <c r="A847" s="1"/>
      <c r="D847" s="4"/>
      <c r="K847" s="5"/>
      <c r="M847" s="1"/>
    </row>
    <row r="848" ht="51.75" customHeight="1">
      <c r="A848" s="1"/>
      <c r="D848" s="4"/>
      <c r="K848" s="5"/>
      <c r="M848" s="1"/>
    </row>
    <row r="849" ht="51.75" customHeight="1">
      <c r="A849" s="1"/>
      <c r="D849" s="4"/>
      <c r="K849" s="5"/>
      <c r="M849" s="1"/>
    </row>
    <row r="850" ht="51.75" customHeight="1">
      <c r="A850" s="1"/>
      <c r="D850" s="4"/>
      <c r="K850" s="5"/>
      <c r="M850" s="1"/>
    </row>
    <row r="851" ht="51.75" customHeight="1">
      <c r="A851" s="1"/>
      <c r="D851" s="4"/>
      <c r="K851" s="5"/>
      <c r="M851" s="1"/>
    </row>
    <row r="852" ht="51.75" customHeight="1">
      <c r="A852" s="1"/>
      <c r="D852" s="4"/>
      <c r="K852" s="5"/>
      <c r="M852" s="1"/>
    </row>
    <row r="853" ht="51.75" customHeight="1">
      <c r="A853" s="1"/>
      <c r="D853" s="4"/>
      <c r="K853" s="5"/>
      <c r="M853" s="1"/>
    </row>
    <row r="854" ht="51.75" customHeight="1">
      <c r="A854" s="1"/>
      <c r="D854" s="4"/>
      <c r="K854" s="5"/>
      <c r="M854" s="1"/>
    </row>
    <row r="855" ht="51.75" customHeight="1">
      <c r="A855" s="1"/>
      <c r="D855" s="4"/>
      <c r="K855" s="5"/>
      <c r="M855" s="1"/>
    </row>
    <row r="856" ht="51.75" customHeight="1">
      <c r="A856" s="1"/>
      <c r="D856" s="4"/>
      <c r="K856" s="5"/>
      <c r="M856" s="1"/>
    </row>
    <row r="857" ht="51.75" customHeight="1">
      <c r="A857" s="1"/>
      <c r="D857" s="4"/>
      <c r="K857" s="5"/>
      <c r="M857" s="1"/>
    </row>
    <row r="858" ht="51.75" customHeight="1">
      <c r="A858" s="1"/>
      <c r="D858" s="4"/>
      <c r="K858" s="5"/>
      <c r="M858" s="1"/>
    </row>
    <row r="859" ht="51.75" customHeight="1">
      <c r="A859" s="1"/>
      <c r="D859" s="4"/>
      <c r="K859" s="5"/>
      <c r="M859" s="1"/>
    </row>
    <row r="860" ht="51.75" customHeight="1">
      <c r="A860" s="1"/>
      <c r="D860" s="4"/>
      <c r="K860" s="5"/>
      <c r="M860" s="1"/>
    </row>
    <row r="861" ht="51.75" customHeight="1">
      <c r="A861" s="1"/>
      <c r="D861" s="4"/>
      <c r="K861" s="5"/>
      <c r="M861" s="1"/>
    </row>
    <row r="862" ht="51.75" customHeight="1">
      <c r="A862" s="1"/>
      <c r="D862" s="4"/>
      <c r="K862" s="5"/>
      <c r="M862" s="1"/>
    </row>
    <row r="863" ht="51.75" customHeight="1">
      <c r="A863" s="1"/>
      <c r="D863" s="4"/>
      <c r="K863" s="5"/>
      <c r="M863" s="1"/>
    </row>
    <row r="864" ht="51.75" customHeight="1">
      <c r="A864" s="1"/>
      <c r="D864" s="4"/>
      <c r="K864" s="5"/>
      <c r="M864" s="1"/>
    </row>
    <row r="865" ht="51.75" customHeight="1">
      <c r="A865" s="1"/>
      <c r="D865" s="4"/>
      <c r="K865" s="5"/>
      <c r="M865" s="1"/>
    </row>
    <row r="866" ht="51.75" customHeight="1">
      <c r="A866" s="1"/>
      <c r="D866" s="4"/>
      <c r="K866" s="5"/>
      <c r="M866" s="1"/>
    </row>
    <row r="867" ht="51.75" customHeight="1">
      <c r="A867" s="1"/>
      <c r="D867" s="4"/>
      <c r="K867" s="5"/>
      <c r="M867" s="1"/>
    </row>
    <row r="868" ht="51.75" customHeight="1">
      <c r="A868" s="1"/>
      <c r="D868" s="4"/>
      <c r="K868" s="5"/>
      <c r="M868" s="1"/>
    </row>
    <row r="869" ht="51.75" customHeight="1">
      <c r="A869" s="1"/>
      <c r="D869" s="4"/>
      <c r="K869" s="5"/>
      <c r="M869" s="1"/>
    </row>
    <row r="870" ht="51.75" customHeight="1">
      <c r="A870" s="1"/>
      <c r="D870" s="4"/>
      <c r="K870" s="5"/>
      <c r="M870" s="1"/>
    </row>
    <row r="871" ht="51.75" customHeight="1">
      <c r="A871" s="1"/>
      <c r="D871" s="4"/>
      <c r="K871" s="5"/>
      <c r="M871" s="1"/>
    </row>
    <row r="872" ht="51.75" customHeight="1">
      <c r="A872" s="1"/>
      <c r="D872" s="4"/>
      <c r="K872" s="5"/>
      <c r="M872" s="1"/>
    </row>
    <row r="873" ht="51.75" customHeight="1">
      <c r="A873" s="1"/>
      <c r="D873" s="4"/>
      <c r="K873" s="5"/>
      <c r="M873" s="1"/>
    </row>
    <row r="874" ht="51.75" customHeight="1">
      <c r="A874" s="1"/>
      <c r="D874" s="4"/>
      <c r="K874" s="5"/>
      <c r="M874" s="1"/>
    </row>
    <row r="875" ht="51.75" customHeight="1">
      <c r="A875" s="1"/>
      <c r="D875" s="4"/>
      <c r="K875" s="5"/>
      <c r="M875" s="1"/>
    </row>
    <row r="876" ht="51.75" customHeight="1">
      <c r="A876" s="1"/>
      <c r="D876" s="4"/>
      <c r="K876" s="5"/>
      <c r="M876" s="1"/>
    </row>
    <row r="877" ht="51.75" customHeight="1">
      <c r="A877" s="1"/>
      <c r="D877" s="4"/>
      <c r="K877" s="5"/>
      <c r="M877" s="1"/>
    </row>
    <row r="878" ht="51.75" customHeight="1">
      <c r="A878" s="1"/>
      <c r="D878" s="4"/>
      <c r="K878" s="5"/>
      <c r="M878" s="1"/>
    </row>
    <row r="879" ht="51.75" customHeight="1">
      <c r="A879" s="1"/>
      <c r="D879" s="4"/>
      <c r="K879" s="5"/>
      <c r="M879" s="1"/>
    </row>
    <row r="880" ht="51.75" customHeight="1">
      <c r="A880" s="1"/>
      <c r="D880" s="4"/>
      <c r="K880" s="5"/>
      <c r="M880" s="1"/>
    </row>
    <row r="881" ht="51.75" customHeight="1">
      <c r="A881" s="1"/>
      <c r="D881" s="4"/>
      <c r="K881" s="5"/>
      <c r="M881" s="1"/>
    </row>
    <row r="882" ht="51.75" customHeight="1">
      <c r="A882" s="1"/>
      <c r="D882" s="4"/>
      <c r="K882" s="5"/>
      <c r="M882" s="1"/>
    </row>
    <row r="883" ht="51.75" customHeight="1">
      <c r="A883" s="1"/>
      <c r="D883" s="4"/>
      <c r="K883" s="5"/>
      <c r="M883" s="1"/>
    </row>
    <row r="884" ht="51.75" customHeight="1">
      <c r="A884" s="1"/>
      <c r="D884" s="4"/>
      <c r="K884" s="5"/>
      <c r="M884" s="1"/>
    </row>
    <row r="885" ht="51.75" customHeight="1">
      <c r="A885" s="1"/>
      <c r="D885" s="4"/>
      <c r="K885" s="5"/>
      <c r="M885" s="1"/>
    </row>
    <row r="886" ht="51.75" customHeight="1">
      <c r="A886" s="1"/>
      <c r="D886" s="4"/>
      <c r="K886" s="5"/>
      <c r="M886" s="1"/>
    </row>
    <row r="887" ht="51.75" customHeight="1">
      <c r="A887" s="1"/>
      <c r="D887" s="4"/>
      <c r="K887" s="5"/>
      <c r="M887" s="1"/>
    </row>
    <row r="888" ht="51.75" customHeight="1">
      <c r="A888" s="1"/>
      <c r="D888" s="4"/>
      <c r="K888" s="5"/>
      <c r="M888" s="1"/>
    </row>
    <row r="889" ht="51.75" customHeight="1">
      <c r="A889" s="1"/>
      <c r="D889" s="4"/>
      <c r="K889" s="5"/>
      <c r="M889" s="1"/>
    </row>
    <row r="890" ht="51.75" customHeight="1">
      <c r="A890" s="1"/>
      <c r="D890" s="4"/>
      <c r="K890" s="5"/>
      <c r="M890" s="1"/>
    </row>
    <row r="891" ht="51.75" customHeight="1">
      <c r="A891" s="1"/>
      <c r="D891" s="4"/>
      <c r="K891" s="5"/>
      <c r="M891" s="1"/>
    </row>
    <row r="892" ht="51.75" customHeight="1">
      <c r="A892" s="1"/>
      <c r="D892" s="4"/>
      <c r="K892" s="5"/>
      <c r="M892" s="1"/>
    </row>
    <row r="893" ht="51.75" customHeight="1">
      <c r="A893" s="1"/>
      <c r="D893" s="4"/>
      <c r="K893" s="5"/>
      <c r="M893" s="1"/>
    </row>
    <row r="894" ht="51.75" customHeight="1">
      <c r="A894" s="1"/>
      <c r="D894" s="4"/>
      <c r="K894" s="5"/>
      <c r="M894" s="1"/>
    </row>
    <row r="895" ht="51.75" customHeight="1">
      <c r="A895" s="1"/>
      <c r="D895" s="4"/>
      <c r="K895" s="5"/>
      <c r="M895" s="1"/>
    </row>
    <row r="896" ht="51.75" customHeight="1">
      <c r="A896" s="1"/>
      <c r="D896" s="4"/>
      <c r="K896" s="5"/>
      <c r="M896" s="1"/>
    </row>
    <row r="897" ht="51.75" customHeight="1">
      <c r="A897" s="1"/>
      <c r="D897" s="4"/>
      <c r="K897" s="5"/>
      <c r="M897" s="1"/>
    </row>
    <row r="898" ht="51.75" customHeight="1">
      <c r="A898" s="1"/>
      <c r="D898" s="4"/>
      <c r="K898" s="5"/>
      <c r="M898" s="1"/>
    </row>
    <row r="899" ht="51.75" customHeight="1">
      <c r="A899" s="1"/>
      <c r="D899" s="4"/>
      <c r="K899" s="5"/>
      <c r="M899" s="1"/>
    </row>
    <row r="900" ht="51.75" customHeight="1">
      <c r="A900" s="1"/>
      <c r="D900" s="4"/>
      <c r="K900" s="5"/>
      <c r="M900" s="1"/>
    </row>
    <row r="901" ht="51.75" customHeight="1">
      <c r="A901" s="1"/>
      <c r="D901" s="4"/>
      <c r="K901" s="5"/>
      <c r="M901" s="1"/>
    </row>
    <row r="902" ht="51.75" customHeight="1">
      <c r="A902" s="1"/>
      <c r="D902" s="4"/>
      <c r="K902" s="5"/>
      <c r="M902" s="1"/>
    </row>
    <row r="903" ht="51.75" customHeight="1">
      <c r="A903" s="1"/>
      <c r="D903" s="4"/>
      <c r="K903" s="5"/>
      <c r="M903" s="1"/>
    </row>
    <row r="904" ht="51.75" customHeight="1">
      <c r="A904" s="1"/>
      <c r="D904" s="4"/>
      <c r="K904" s="5"/>
      <c r="M904" s="1"/>
    </row>
    <row r="905" ht="51.75" customHeight="1">
      <c r="A905" s="1"/>
      <c r="D905" s="4"/>
      <c r="K905" s="5"/>
      <c r="M905" s="1"/>
    </row>
    <row r="906" ht="51.75" customHeight="1">
      <c r="A906" s="1"/>
      <c r="D906" s="4"/>
      <c r="K906" s="5"/>
      <c r="M906" s="1"/>
    </row>
    <row r="907" ht="51.75" customHeight="1">
      <c r="A907" s="1"/>
      <c r="D907" s="4"/>
      <c r="K907" s="5"/>
      <c r="M907" s="1"/>
    </row>
    <row r="908" ht="51.75" customHeight="1">
      <c r="A908" s="1"/>
      <c r="D908" s="4"/>
      <c r="K908" s="5"/>
      <c r="M908" s="1"/>
    </row>
    <row r="909" ht="51.75" customHeight="1">
      <c r="A909" s="1"/>
      <c r="D909" s="4"/>
      <c r="K909" s="5"/>
      <c r="M909" s="1"/>
    </row>
    <row r="910" ht="51.75" customHeight="1">
      <c r="A910" s="1"/>
      <c r="D910" s="4"/>
      <c r="K910" s="5"/>
      <c r="M910" s="1"/>
    </row>
    <row r="911" ht="51.75" customHeight="1">
      <c r="A911" s="1"/>
      <c r="D911" s="4"/>
      <c r="K911" s="5"/>
      <c r="M911" s="1"/>
    </row>
    <row r="912" ht="51.75" customHeight="1">
      <c r="A912" s="1"/>
      <c r="D912" s="4"/>
      <c r="K912" s="5"/>
      <c r="M912" s="1"/>
    </row>
    <row r="913" ht="51.75" customHeight="1">
      <c r="A913" s="1"/>
      <c r="D913" s="4"/>
      <c r="K913" s="5"/>
      <c r="M913" s="1"/>
    </row>
    <row r="914" ht="51.75" customHeight="1">
      <c r="A914" s="1"/>
      <c r="D914" s="4"/>
      <c r="K914" s="5"/>
      <c r="M914" s="1"/>
    </row>
    <row r="915" ht="51.75" customHeight="1">
      <c r="A915" s="1"/>
      <c r="D915" s="4"/>
      <c r="K915" s="5"/>
      <c r="M915" s="1"/>
    </row>
    <row r="916" ht="51.75" customHeight="1">
      <c r="A916" s="1"/>
      <c r="D916" s="4"/>
      <c r="K916" s="5"/>
      <c r="M916" s="1"/>
    </row>
    <row r="917" ht="51.75" customHeight="1">
      <c r="A917" s="1"/>
      <c r="D917" s="4"/>
      <c r="K917" s="5"/>
      <c r="M917" s="1"/>
    </row>
    <row r="918" ht="51.75" customHeight="1">
      <c r="A918" s="1"/>
      <c r="D918" s="4"/>
      <c r="K918" s="5"/>
      <c r="M918" s="1"/>
    </row>
    <row r="919" ht="51.75" customHeight="1">
      <c r="A919" s="1"/>
      <c r="D919" s="4"/>
      <c r="K919" s="5"/>
      <c r="M919" s="1"/>
    </row>
    <row r="920" ht="51.75" customHeight="1">
      <c r="A920" s="1"/>
      <c r="D920" s="4"/>
      <c r="K920" s="5"/>
      <c r="M920" s="1"/>
    </row>
    <row r="921" ht="51.75" customHeight="1">
      <c r="A921" s="1"/>
      <c r="D921" s="4"/>
      <c r="K921" s="5"/>
      <c r="M921" s="1"/>
    </row>
    <row r="922" ht="51.75" customHeight="1">
      <c r="A922" s="1"/>
      <c r="D922" s="4"/>
      <c r="K922" s="5"/>
      <c r="M922" s="1"/>
    </row>
    <row r="923" ht="51.75" customHeight="1">
      <c r="A923" s="1"/>
      <c r="D923" s="4"/>
      <c r="K923" s="5"/>
      <c r="M923" s="1"/>
    </row>
    <row r="924" ht="51.75" customHeight="1">
      <c r="A924" s="1"/>
      <c r="D924" s="4"/>
      <c r="K924" s="5"/>
      <c r="M924" s="1"/>
    </row>
    <row r="925" ht="51.75" customHeight="1">
      <c r="A925" s="1"/>
      <c r="D925" s="4"/>
      <c r="K925" s="5"/>
      <c r="M925" s="1"/>
    </row>
    <row r="926" ht="51.75" customHeight="1">
      <c r="A926" s="1"/>
      <c r="D926" s="4"/>
      <c r="K926" s="5"/>
      <c r="M926" s="1"/>
    </row>
    <row r="927" ht="51.75" customHeight="1">
      <c r="A927" s="1"/>
      <c r="D927" s="4"/>
      <c r="K927" s="5"/>
      <c r="M927" s="1"/>
    </row>
    <row r="928" ht="51.75" customHeight="1">
      <c r="A928" s="1"/>
      <c r="D928" s="4"/>
      <c r="K928" s="5"/>
      <c r="M928" s="1"/>
    </row>
    <row r="929" ht="51.75" customHeight="1">
      <c r="A929" s="1"/>
      <c r="D929" s="4"/>
      <c r="K929" s="5"/>
      <c r="M929" s="1"/>
    </row>
    <row r="930" ht="51.75" customHeight="1">
      <c r="A930" s="1"/>
      <c r="D930" s="4"/>
      <c r="K930" s="5"/>
      <c r="M930" s="1"/>
    </row>
    <row r="931" ht="51.75" customHeight="1">
      <c r="A931" s="1"/>
      <c r="D931" s="4"/>
      <c r="K931" s="5"/>
      <c r="M931" s="1"/>
    </row>
    <row r="932" ht="51.75" customHeight="1">
      <c r="A932" s="1"/>
      <c r="D932" s="4"/>
      <c r="K932" s="5"/>
      <c r="M932" s="1"/>
    </row>
    <row r="933" ht="51.75" customHeight="1">
      <c r="A933" s="1"/>
      <c r="D933" s="4"/>
      <c r="K933" s="5"/>
      <c r="M933" s="1"/>
    </row>
    <row r="934" ht="51.75" customHeight="1">
      <c r="A934" s="1"/>
      <c r="D934" s="4"/>
      <c r="K934" s="5"/>
      <c r="M934" s="1"/>
    </row>
    <row r="935" ht="51.75" customHeight="1">
      <c r="A935" s="1"/>
      <c r="D935" s="4"/>
      <c r="K935" s="5"/>
      <c r="M935" s="1"/>
    </row>
    <row r="936" ht="51.75" customHeight="1">
      <c r="A936" s="1"/>
      <c r="D936" s="4"/>
      <c r="K936" s="5"/>
      <c r="M936" s="1"/>
    </row>
    <row r="937" ht="51.75" customHeight="1">
      <c r="A937" s="1"/>
      <c r="D937" s="4"/>
      <c r="K937" s="5"/>
      <c r="M937" s="1"/>
    </row>
    <row r="938" ht="51.75" customHeight="1">
      <c r="A938" s="1"/>
      <c r="D938" s="4"/>
      <c r="K938" s="5"/>
      <c r="M938" s="1"/>
    </row>
    <row r="939" ht="51.75" customHeight="1">
      <c r="A939" s="1"/>
      <c r="D939" s="4"/>
      <c r="K939" s="5"/>
      <c r="M939" s="1"/>
    </row>
    <row r="940" ht="51.75" customHeight="1">
      <c r="A940" s="1"/>
      <c r="D940" s="4"/>
      <c r="K940" s="5"/>
      <c r="M940" s="1"/>
    </row>
    <row r="941" ht="51.75" customHeight="1">
      <c r="A941" s="1"/>
      <c r="D941" s="4"/>
      <c r="K941" s="5"/>
      <c r="M941" s="1"/>
    </row>
    <row r="942" ht="51.75" customHeight="1">
      <c r="A942" s="1"/>
      <c r="D942" s="4"/>
      <c r="K942" s="5"/>
      <c r="M942" s="1"/>
    </row>
    <row r="943" ht="51.75" customHeight="1">
      <c r="A943" s="1"/>
      <c r="D943" s="4"/>
      <c r="K943" s="5"/>
      <c r="M943" s="1"/>
    </row>
    <row r="944" ht="51.75" customHeight="1">
      <c r="A944" s="1"/>
      <c r="D944" s="4"/>
      <c r="K944" s="5"/>
      <c r="M944" s="1"/>
    </row>
    <row r="945" ht="51.75" customHeight="1">
      <c r="A945" s="1"/>
      <c r="D945" s="4"/>
      <c r="K945" s="5"/>
      <c r="M945" s="1"/>
    </row>
    <row r="946" ht="51.75" customHeight="1">
      <c r="A946" s="1"/>
      <c r="D946" s="4"/>
      <c r="K946" s="5"/>
      <c r="M946" s="1"/>
    </row>
    <row r="947" ht="51.75" customHeight="1">
      <c r="A947" s="1"/>
      <c r="D947" s="4"/>
      <c r="K947" s="5"/>
      <c r="M947" s="1"/>
    </row>
    <row r="948" ht="51.75" customHeight="1">
      <c r="A948" s="1"/>
      <c r="D948" s="4"/>
      <c r="K948" s="5"/>
      <c r="M948" s="1"/>
    </row>
    <row r="949" ht="51.75" customHeight="1">
      <c r="A949" s="1"/>
      <c r="D949" s="4"/>
      <c r="K949" s="5"/>
      <c r="M949" s="1"/>
    </row>
    <row r="950" ht="51.75" customHeight="1">
      <c r="A950" s="1"/>
      <c r="D950" s="4"/>
      <c r="K950" s="5"/>
      <c r="M950" s="1"/>
    </row>
    <row r="951" ht="51.75" customHeight="1">
      <c r="A951" s="1"/>
      <c r="D951" s="4"/>
      <c r="K951" s="5"/>
      <c r="M951" s="1"/>
    </row>
    <row r="952" ht="51.75" customHeight="1">
      <c r="A952" s="1"/>
      <c r="D952" s="4"/>
      <c r="K952" s="5"/>
      <c r="M952" s="1"/>
    </row>
    <row r="953" ht="51.75" customHeight="1">
      <c r="A953" s="1"/>
      <c r="D953" s="4"/>
      <c r="K953" s="5"/>
      <c r="M953" s="1"/>
    </row>
    <row r="954" ht="51.75" customHeight="1">
      <c r="A954" s="1"/>
      <c r="D954" s="4"/>
      <c r="K954" s="5"/>
      <c r="M954" s="1"/>
    </row>
    <row r="955" ht="51.75" customHeight="1">
      <c r="A955" s="1"/>
      <c r="D955" s="4"/>
      <c r="K955" s="5"/>
      <c r="M955" s="1"/>
    </row>
    <row r="956" ht="51.75" customHeight="1">
      <c r="A956" s="1"/>
      <c r="D956" s="4"/>
      <c r="K956" s="5"/>
      <c r="M956" s="1"/>
    </row>
    <row r="957" ht="51.75" customHeight="1">
      <c r="A957" s="1"/>
      <c r="D957" s="4"/>
      <c r="K957" s="5"/>
      <c r="M957" s="1"/>
    </row>
    <row r="958" ht="51.75" customHeight="1">
      <c r="A958" s="1"/>
      <c r="D958" s="4"/>
      <c r="K958" s="5"/>
      <c r="M958" s="1"/>
    </row>
    <row r="959" ht="51.75" customHeight="1">
      <c r="A959" s="1"/>
      <c r="D959" s="4"/>
      <c r="K959" s="5"/>
      <c r="M959" s="1"/>
    </row>
    <row r="960" ht="51.75" customHeight="1">
      <c r="A960" s="1"/>
      <c r="D960" s="4"/>
      <c r="K960" s="5"/>
      <c r="M960" s="1"/>
    </row>
    <row r="961" ht="51.75" customHeight="1">
      <c r="A961" s="1"/>
      <c r="D961" s="4"/>
      <c r="K961" s="5"/>
      <c r="M961" s="1"/>
    </row>
    <row r="962" ht="51.75" customHeight="1">
      <c r="A962" s="1"/>
      <c r="D962" s="4"/>
      <c r="K962" s="5"/>
      <c r="M962" s="1"/>
    </row>
    <row r="963" ht="51.75" customHeight="1">
      <c r="A963" s="1"/>
      <c r="D963" s="4"/>
      <c r="K963" s="5"/>
      <c r="M963" s="1"/>
    </row>
    <row r="964" ht="51.75" customHeight="1">
      <c r="A964" s="1"/>
      <c r="D964" s="4"/>
      <c r="K964" s="5"/>
      <c r="M964" s="1"/>
    </row>
    <row r="965" ht="51.75" customHeight="1">
      <c r="A965" s="1"/>
      <c r="D965" s="4"/>
      <c r="K965" s="5"/>
      <c r="M965" s="1"/>
    </row>
    <row r="966" ht="51.75" customHeight="1">
      <c r="A966" s="1"/>
      <c r="D966" s="4"/>
      <c r="K966" s="5"/>
      <c r="M966" s="1"/>
    </row>
    <row r="967" ht="51.75" customHeight="1">
      <c r="A967" s="1"/>
      <c r="D967" s="4"/>
      <c r="K967" s="5"/>
      <c r="M967" s="1"/>
    </row>
    <row r="968" ht="51.75" customHeight="1">
      <c r="A968" s="1"/>
      <c r="D968" s="4"/>
      <c r="K968" s="5"/>
      <c r="M968" s="1"/>
    </row>
    <row r="969" ht="51.75" customHeight="1">
      <c r="A969" s="1"/>
      <c r="D969" s="4"/>
      <c r="K969" s="5"/>
      <c r="M969" s="1"/>
    </row>
    <row r="970" ht="51.75" customHeight="1">
      <c r="A970" s="1"/>
      <c r="D970" s="4"/>
      <c r="K970" s="5"/>
      <c r="M970" s="1"/>
    </row>
    <row r="971" ht="51.75" customHeight="1">
      <c r="A971" s="1"/>
      <c r="D971" s="4"/>
      <c r="K971" s="5"/>
      <c r="M971" s="1"/>
    </row>
    <row r="972" ht="51.75" customHeight="1">
      <c r="A972" s="1"/>
      <c r="D972" s="4"/>
      <c r="K972" s="5"/>
      <c r="M972" s="1"/>
    </row>
    <row r="973" ht="51.75" customHeight="1">
      <c r="A973" s="1"/>
      <c r="D973" s="4"/>
      <c r="K973" s="5"/>
      <c r="M973" s="1"/>
    </row>
    <row r="974" ht="51.75" customHeight="1">
      <c r="A974" s="1"/>
      <c r="D974" s="4"/>
      <c r="K974" s="5"/>
      <c r="M974" s="1"/>
    </row>
    <row r="975" ht="51.75" customHeight="1">
      <c r="A975" s="1"/>
      <c r="D975" s="4"/>
      <c r="K975" s="5"/>
      <c r="M975" s="1"/>
    </row>
    <row r="976" ht="51.75" customHeight="1">
      <c r="A976" s="1"/>
      <c r="D976" s="4"/>
      <c r="K976" s="5"/>
      <c r="M976" s="1"/>
    </row>
    <row r="977" ht="51.75" customHeight="1">
      <c r="A977" s="1"/>
      <c r="D977" s="4"/>
      <c r="K977" s="5"/>
      <c r="M977" s="1"/>
    </row>
    <row r="978" ht="51.75" customHeight="1">
      <c r="A978" s="1"/>
      <c r="D978" s="4"/>
      <c r="K978" s="5"/>
      <c r="M978" s="1"/>
    </row>
    <row r="979" ht="51.75" customHeight="1">
      <c r="A979" s="1"/>
      <c r="D979" s="4"/>
      <c r="K979" s="5"/>
      <c r="M979" s="1"/>
    </row>
    <row r="980" ht="51.75" customHeight="1">
      <c r="A980" s="1"/>
      <c r="D980" s="4"/>
      <c r="K980" s="5"/>
      <c r="M980" s="1"/>
    </row>
    <row r="981" ht="51.75" customHeight="1">
      <c r="A981" s="1"/>
      <c r="D981" s="4"/>
      <c r="K981" s="5"/>
      <c r="M981" s="1"/>
    </row>
    <row r="982" ht="51.75" customHeight="1">
      <c r="A982" s="1"/>
      <c r="D982" s="4"/>
      <c r="K982" s="5"/>
      <c r="M982" s="1"/>
    </row>
    <row r="983" ht="51.75" customHeight="1">
      <c r="A983" s="1"/>
      <c r="D983" s="4"/>
      <c r="K983" s="5"/>
      <c r="M983" s="1"/>
    </row>
    <row r="984" ht="51.75" customHeight="1">
      <c r="A984" s="1"/>
      <c r="D984" s="4"/>
      <c r="K984" s="5"/>
      <c r="M984" s="1"/>
    </row>
    <row r="985" ht="51.75" customHeight="1">
      <c r="A985" s="1"/>
      <c r="D985" s="4"/>
      <c r="K985" s="5"/>
      <c r="M985" s="1"/>
    </row>
    <row r="986" ht="51.75" customHeight="1">
      <c r="A986" s="1"/>
      <c r="D986" s="4"/>
      <c r="K986" s="5"/>
      <c r="M986" s="1"/>
    </row>
    <row r="987" ht="51.75" customHeight="1">
      <c r="A987" s="1"/>
      <c r="D987" s="4"/>
      <c r="K987" s="5"/>
      <c r="M987" s="1"/>
    </row>
    <row r="988" ht="51.75" customHeight="1">
      <c r="A988" s="1"/>
      <c r="D988" s="4"/>
      <c r="K988" s="5"/>
      <c r="M988" s="1"/>
    </row>
    <row r="989" ht="51.75" customHeight="1">
      <c r="A989" s="1"/>
      <c r="D989" s="4"/>
      <c r="K989" s="5"/>
      <c r="M989" s="1"/>
    </row>
    <row r="990" ht="51.75" customHeight="1">
      <c r="A990" s="1"/>
      <c r="D990" s="4"/>
      <c r="K990" s="5"/>
      <c r="M990" s="1"/>
    </row>
    <row r="991" ht="51.75" customHeight="1">
      <c r="A991" s="1"/>
      <c r="D991" s="4"/>
      <c r="K991" s="5"/>
      <c r="M991" s="1"/>
    </row>
    <row r="992" ht="51.75" customHeight="1">
      <c r="A992" s="1"/>
      <c r="D992" s="4"/>
      <c r="K992" s="5"/>
      <c r="M992" s="1"/>
    </row>
    <row r="993" ht="51.75" customHeight="1">
      <c r="A993" s="1"/>
      <c r="D993" s="4"/>
      <c r="K993" s="5"/>
      <c r="M993" s="1"/>
    </row>
    <row r="994" ht="51.75" customHeight="1">
      <c r="A994" s="1"/>
      <c r="D994" s="4"/>
      <c r="K994" s="5"/>
      <c r="M994" s="1"/>
    </row>
    <row r="995" ht="51.75" customHeight="1">
      <c r="A995" s="1"/>
      <c r="D995" s="4"/>
      <c r="K995" s="5"/>
      <c r="M995" s="1"/>
    </row>
    <row r="996" ht="51.75" customHeight="1">
      <c r="A996" s="1"/>
      <c r="D996" s="4"/>
      <c r="K996" s="5"/>
      <c r="M996" s="1"/>
    </row>
    <row r="997" ht="51.75" customHeight="1">
      <c r="A997" s="1"/>
      <c r="D997" s="4"/>
      <c r="K997" s="5"/>
      <c r="M997" s="1"/>
    </row>
    <row r="998" ht="51.75" customHeight="1">
      <c r="A998" s="1"/>
      <c r="D998" s="4"/>
      <c r="K998" s="5"/>
      <c r="M998" s="1"/>
    </row>
    <row r="999" ht="51.75" customHeight="1">
      <c r="A999" s="1"/>
      <c r="D999" s="4"/>
      <c r="K999" s="5"/>
      <c r="M999" s="1"/>
    </row>
    <row r="1000" ht="51.75" customHeight="1">
      <c r="A1000" s="1"/>
      <c r="D1000" s="4"/>
      <c r="K1000" s="5"/>
      <c r="M1000" s="1"/>
    </row>
  </sheetData>
  <conditionalFormatting sqref="M2:M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/>
  <pageMargins bottom="0.75" footer="0.0" header="0.0" left="0.7" right="0.7" top="0.75"/>
  <pageSetup paperSize="9" orientation="portrait"/>
  <drawing r:id="rId2"/>
  <legacyDrawing r:id="rId3"/>
</worksheet>
</file>